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<sst xmlns="http://schemas.openxmlformats.org/spreadsheetml/2006/main" count="322" uniqueCount="196">
  <si>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</si>
  <si>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</si>
  <si>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</si>
  <si>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</si>
  <si>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</si>
  <si>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</si>
  <si>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</si>
  <si>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</si>
  <si>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Transcription</t>
  </si>
  <si>
    <t>Gloss</t>
  </si>
  <si>
    <t>Language Name:</t>
  </si>
  <si>
    <t>Cantonese</t>
  </si>
  <si>
    <t>Phoneme Illustrated</t>
  </si>
  <si>
    <t>Description of Phoneme</t>
  </si>
  <si>
    <t>Tone</t>
  </si>
  <si>
    <t>p</t>
  </si>
  <si>
    <t>pʰ</t>
  </si>
  <si>
    <t>vl. Bilabial unaspirated stop</t>
  </si>
  <si>
    <t>vl. Bilabial aspirated stop</t>
  </si>
  <si>
    <t>t</t>
  </si>
  <si>
    <t>tʰ</t>
  </si>
  <si>
    <t>k</t>
  </si>
  <si>
    <t>kʰ</t>
  </si>
  <si>
    <t>kʷ</t>
  </si>
  <si>
    <t>kʰʷ</t>
  </si>
  <si>
    <t>f</t>
  </si>
  <si>
    <t>s</t>
  </si>
  <si>
    <t>tʃ</t>
  </si>
  <si>
    <t>tʃʰ</t>
  </si>
  <si>
    <t>dʒ</t>
  </si>
  <si>
    <t>m</t>
  </si>
  <si>
    <t>n</t>
  </si>
  <si>
    <t>ŋ</t>
  </si>
  <si>
    <t>vl. Alveolar unaspirated</t>
  </si>
  <si>
    <t>vl. Alveolar aspirated</t>
  </si>
  <si>
    <t>vl. Velar aspirated</t>
  </si>
  <si>
    <t>vl. Velar unaspirated</t>
  </si>
  <si>
    <t>vl. Velar unaspirated labialized</t>
  </si>
  <si>
    <t>vl. Velar aspirated labialized</t>
  </si>
  <si>
    <t>vl. Labio-dental fricative</t>
  </si>
  <si>
    <t>vl. Alveolar fricative</t>
  </si>
  <si>
    <t>vl. Palato-alveolar unaspirated</t>
  </si>
  <si>
    <t>vl. Palato-alveolar aspirated</t>
  </si>
  <si>
    <t>vd. Palato-alveolar</t>
  </si>
  <si>
    <t>bilabial nasal</t>
  </si>
  <si>
    <t>alveolar nasal</t>
  </si>
  <si>
    <t>velar nasal</t>
  </si>
  <si>
    <t>pɑː</t>
  </si>
  <si>
    <t>pʰɑː</t>
  </si>
  <si>
    <t>tɑː</t>
  </si>
  <si>
    <t>tʰɑː</t>
  </si>
  <si>
    <t>kɑː</t>
  </si>
  <si>
    <t>kʰɑː</t>
  </si>
  <si>
    <t>kʷɑː</t>
  </si>
  <si>
    <t>kʰʷɑː</t>
  </si>
  <si>
    <t>fɑː</t>
  </si>
  <si>
    <t>sɑː</t>
  </si>
  <si>
    <t>ʃyː</t>
  </si>
  <si>
    <t>tʃɑi</t>
  </si>
  <si>
    <t>tʃʰɑi</t>
  </si>
  <si>
    <t>dʒɑː</t>
  </si>
  <si>
    <t>mɑː</t>
  </si>
  <si>
    <t>nɑːm</t>
  </si>
  <si>
    <t>s (allophone [ʃ])</t>
  </si>
  <si>
    <t>ŋɑː</t>
  </si>
  <si>
    <t>father</t>
  </si>
  <si>
    <t>climb</t>
  </si>
  <si>
    <t>hit</t>
  </si>
  <si>
    <t>lie down</t>
  </si>
  <si>
    <t>add</t>
  </si>
  <si>
    <t>melon</t>
  </si>
  <si>
    <t>go over</t>
  </si>
  <si>
    <t>flower</t>
  </si>
  <si>
    <t>sand</t>
  </si>
  <si>
    <t>book</t>
  </si>
  <si>
    <t>son</t>
  </si>
  <si>
    <t>guess</t>
  </si>
  <si>
    <t>hold</t>
  </si>
  <si>
    <t>horse</t>
  </si>
  <si>
    <t>south</t>
  </si>
  <si>
    <t>teeth</t>
  </si>
  <si>
    <t>l</t>
  </si>
  <si>
    <t>alveolar lateral</t>
  </si>
  <si>
    <t>lɑː</t>
  </si>
  <si>
    <t>(exclamation)</t>
  </si>
  <si>
    <t>j</t>
  </si>
  <si>
    <t>palatal approximant</t>
  </si>
  <si>
    <t>jɑː</t>
  </si>
  <si>
    <t>also</t>
  </si>
  <si>
    <t>h</t>
  </si>
  <si>
    <t>velar approximant</t>
  </si>
  <si>
    <t>hɑː</t>
  </si>
  <si>
    <t>shrimp</t>
  </si>
  <si>
    <t>w</t>
  </si>
  <si>
    <t>labio-velar approximant</t>
  </si>
  <si>
    <t>wɑː</t>
  </si>
  <si>
    <t>baby</t>
  </si>
  <si>
    <t>vl. Bilabial stop (word-final)</t>
  </si>
  <si>
    <t>kʰʌp°</t>
  </si>
  <si>
    <t>suck</t>
  </si>
  <si>
    <t>vl. Alveolar stop (word-final)</t>
  </si>
  <si>
    <t>kʰʌt</t>
  </si>
  <si>
    <t>choke</t>
  </si>
  <si>
    <t>tʌk°</t>
  </si>
  <si>
    <t>virtue</t>
  </si>
  <si>
    <t>vl. Velar stop (word-final)</t>
  </si>
  <si>
    <t>bilabial nasal (word-final)</t>
  </si>
  <si>
    <t>kʰʌm</t>
  </si>
  <si>
    <t>gather</t>
  </si>
  <si>
    <t>alveolar nasal (word-final)</t>
  </si>
  <si>
    <t>kʌn</t>
  </si>
  <si>
    <t>near</t>
  </si>
  <si>
    <t>velar nasal (word-final)</t>
  </si>
  <si>
    <t>kʌŋ</t>
  </si>
  <si>
    <t>more</t>
  </si>
  <si>
    <t>iː</t>
  </si>
  <si>
    <t>high front unrounded</t>
  </si>
  <si>
    <t>miːn</t>
  </si>
  <si>
    <t>face</t>
  </si>
  <si>
    <t>yː</t>
  </si>
  <si>
    <t>high front rounded</t>
  </si>
  <si>
    <t>ɛː</t>
  </si>
  <si>
    <t>lower mid front unrounded</t>
  </si>
  <si>
    <t>mɛːŋ</t>
  </si>
  <si>
    <t>name</t>
  </si>
  <si>
    <t>ɑː</t>
  </si>
  <si>
    <t>low back unrounded</t>
  </si>
  <si>
    <t>mother</t>
  </si>
  <si>
    <t>ɔː</t>
  </si>
  <si>
    <t>lower mid back unrounded</t>
  </si>
  <si>
    <t>sɔ</t>
  </si>
  <si>
    <t>comb</t>
  </si>
  <si>
    <t>uː</t>
  </si>
  <si>
    <t>high back rounded</t>
  </si>
  <si>
    <t>kuː</t>
  </si>
  <si>
    <t>woman</t>
  </si>
  <si>
    <t>clothes</t>
  </si>
  <si>
    <t>rain</t>
  </si>
  <si>
    <t>black</t>
  </si>
  <si>
    <t>ɩ</t>
  </si>
  <si>
    <t>lower high front unrounded</t>
  </si>
  <si>
    <t>mɩŋ</t>
  </si>
  <si>
    <t>bright</t>
  </si>
  <si>
    <t>e</t>
  </si>
  <si>
    <t>higher mid front unrounded</t>
  </si>
  <si>
    <t>me</t>
  </si>
  <si>
    <t>taste</t>
  </si>
  <si>
    <t>ø</t>
  </si>
  <si>
    <t>higher mid front rounded</t>
  </si>
  <si>
    <t>sø</t>
  </si>
  <si>
    <t>age</t>
  </si>
  <si>
    <t>ʌ</t>
  </si>
  <si>
    <t>lower mid central unrounded</t>
  </si>
  <si>
    <t>kʌp°</t>
  </si>
  <si>
    <t>o</t>
  </si>
  <si>
    <t>higher mid back rounded</t>
  </si>
  <si>
    <t>mo</t>
  </si>
  <si>
    <t>nothing</t>
  </si>
  <si>
    <t>ɷ</t>
  </si>
  <si>
    <t>lower high back rounded</t>
  </si>
  <si>
    <t>sɷk</t>
  </si>
  <si>
    <t>uncle</t>
  </si>
  <si>
    <t>aɩ</t>
  </si>
  <si>
    <t>maɩ</t>
  </si>
  <si>
    <t>rice</t>
  </si>
  <si>
    <t>au</t>
  </si>
  <si>
    <t>mau</t>
  </si>
  <si>
    <t>ɛɔ</t>
  </si>
  <si>
    <t>sɛɔ</t>
  </si>
  <si>
    <t>normal</t>
  </si>
  <si>
    <t>iu</t>
  </si>
  <si>
    <t>miu</t>
  </si>
  <si>
    <t>neat</t>
  </si>
  <si>
    <t>uɩ</t>
  </si>
  <si>
    <t>muɩ</t>
  </si>
  <si>
    <t>sister</t>
  </si>
  <si>
    <t>oɩ</t>
  </si>
  <si>
    <t>sad</t>
  </si>
  <si>
    <t>øɩ</t>
  </si>
  <si>
    <t>tøɩ</t>
  </si>
  <si>
    <t>correct</t>
  </si>
  <si>
    <t>Yin-Ping tone</t>
  </si>
  <si>
    <t>Yin-Shang tone</t>
  </si>
  <si>
    <t>tsʰɑːn</t>
  </si>
  <si>
    <t>kind</t>
  </si>
  <si>
    <t>therapy</t>
  </si>
  <si>
    <t>match</t>
  </si>
  <si>
    <t>[surname]</t>
  </si>
  <si>
    <t>naːm</t>
  </si>
  <si>
    <t>man</t>
  </si>
  <si>
    <t>Yang-Qu</t>
  </si>
  <si>
    <t>Yang-Ping</t>
  </si>
  <si>
    <t>Yang-Shang</t>
  </si>
  <si>
    <t>[name of a skin disease]</t>
  </si>
  <si>
    <t>exclamation</t>
  </si>
  <si>
    <t>ŋoɩ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</si>
</sst>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workbookViewId="0" topLeftCell="A4">
      <selection activeCell="E50" sqref="E50"/>
    </sheetView>
  </sheetViews>
  <sheetFormatPr defaultColWidth="8.796875" defaultRowHeight="15"/>
  <cols>
    <col min="1" max="1" width="3.69921875" style="0" customWidth="1"/>
    <col min="2" max="2" width="17.19921875" style="0" bestFit="1" customWidth="1"/>
    <col min="3" max="3" width="14.8984375" style="0" bestFit="1" customWidth="1"/>
    <col min="4" max="4" width="11.59765625" style="0" bestFit="1" customWidth="1"/>
    <col min="5" max="5" width="15.3984375" style="0" bestFit="1" customWidth="1"/>
    <col min="6" max="6" width="5.3984375" style="0" bestFit="1" customWidth="1"/>
    <col min="8" max="8" width="16.3984375" style="0" bestFit="1" customWidth="1"/>
  </cols>
  <sheetData>
    <row r="1" spans="2:3" ht="20.25">
      <c r="B1" t="s">
        <v>10</v>
      </c>
      <c r="C1" t="s">
        <v>11</v>
      </c>
    </row>
    <row r="2" spans="2:8" ht="20.25">
      <c r="B2" t="s">
        <v>12</v>
      </c>
      <c r="C2" t="s">
        <v>13</v>
      </c>
      <c r="D2" s="2" t="s">
        <v>8</v>
      </c>
      <c r="E2" s="2" t="s">
        <v>14</v>
      </c>
      <c r="F2" s="2" t="s">
        <v>9</v>
      </c>
      <c r="G2" s="2"/>
      <c r="H2" s="2"/>
    </row>
    <row r="3" spans="1:8" ht="20.25">
      <c r="A3">
        <v>1</v>
      </c>
      <c r="B3" t="s">
        <v>15</v>
      </c>
      <c r="C3" t="s">
        <v>17</v>
      </c>
      <c r="D3" s="2" t="s">
        <v>47</v>
      </c>
      <c r="E3" s="2">
        <v>55</v>
      </c>
      <c r="F3" s="2" t="s">
        <v>65</v>
      </c>
      <c r="G3" s="2"/>
      <c r="H3" s="2"/>
    </row>
    <row r="4" spans="1:8" ht="20.25">
      <c r="A4">
        <v>2</v>
      </c>
      <c r="B4" t="s">
        <v>16</v>
      </c>
      <c r="C4" t="s">
        <v>18</v>
      </c>
      <c r="D4" s="2" t="s">
        <v>48</v>
      </c>
      <c r="E4" s="2">
        <v>31</v>
      </c>
      <c r="F4" s="2" t="s">
        <v>66</v>
      </c>
      <c r="G4" s="2"/>
      <c r="H4" s="6"/>
    </row>
    <row r="5" spans="1:8" ht="20.25">
      <c r="A5">
        <v>3</v>
      </c>
      <c r="B5" t="s">
        <v>19</v>
      </c>
      <c r="C5" t="s">
        <v>33</v>
      </c>
      <c r="D5" s="2" t="s">
        <v>49</v>
      </c>
      <c r="E5" s="2">
        <v>24</v>
      </c>
      <c r="F5" s="2" t="s">
        <v>67</v>
      </c>
      <c r="G5" s="2"/>
      <c r="H5" s="6"/>
    </row>
    <row r="6" spans="1:8" ht="20.25">
      <c r="A6">
        <v>4</v>
      </c>
      <c r="B6" t="s">
        <v>20</v>
      </c>
      <c r="C6" t="s">
        <v>34</v>
      </c>
      <c r="D6" s="2" t="s">
        <v>50</v>
      </c>
      <c r="E6" s="2">
        <v>55</v>
      </c>
      <c r="F6" s="2" t="s">
        <v>68</v>
      </c>
      <c r="G6" s="2"/>
      <c r="H6" s="6"/>
    </row>
    <row r="7" spans="1:8" ht="20.25">
      <c r="A7">
        <v>5</v>
      </c>
      <c r="B7" t="s">
        <v>21</v>
      </c>
      <c r="C7" t="s">
        <v>36</v>
      </c>
      <c r="D7" s="2" t="s">
        <v>51</v>
      </c>
      <c r="E7" s="2">
        <v>55</v>
      </c>
      <c r="F7" s="2" t="s">
        <v>69</v>
      </c>
      <c r="G7" s="2"/>
      <c r="H7" s="6"/>
    </row>
    <row r="8" spans="1:8" ht="20.25">
      <c r="A8">
        <v>6</v>
      </c>
      <c r="B8" t="s">
        <v>22</v>
      </c>
      <c r="C8" t="s">
        <v>35</v>
      </c>
      <c r="D8" s="2" t="s">
        <v>52</v>
      </c>
      <c r="E8" s="2">
        <v>55</v>
      </c>
      <c r="F8" s="2" t="s">
        <v>194</v>
      </c>
      <c r="G8" s="2"/>
      <c r="H8" s="6"/>
    </row>
    <row r="9" spans="1:6" ht="20.25">
      <c r="A9">
        <v>7</v>
      </c>
      <c r="B9" t="s">
        <v>23</v>
      </c>
      <c r="C9" t="s">
        <v>37</v>
      </c>
      <c r="D9" s="2" t="s">
        <v>53</v>
      </c>
      <c r="E9" s="2">
        <v>55</v>
      </c>
      <c r="F9" s="2" t="s">
        <v>70</v>
      </c>
    </row>
    <row r="10" spans="1:6" ht="20.25">
      <c r="A10">
        <v>8</v>
      </c>
      <c r="B10" t="s">
        <v>24</v>
      </c>
      <c r="C10" t="s">
        <v>38</v>
      </c>
      <c r="D10" s="2" t="s">
        <v>54</v>
      </c>
      <c r="E10" s="2">
        <v>55</v>
      </c>
      <c r="F10" s="2" t="s">
        <v>71</v>
      </c>
    </row>
    <row r="11" spans="1:6" ht="20.25">
      <c r="A11">
        <v>9</v>
      </c>
      <c r="B11" t="s">
        <v>25</v>
      </c>
      <c r="C11" t="s">
        <v>39</v>
      </c>
      <c r="D11" s="2" t="s">
        <v>55</v>
      </c>
      <c r="E11" s="2">
        <v>55</v>
      </c>
      <c r="F11" s="2" t="s">
        <v>72</v>
      </c>
    </row>
    <row r="12" spans="1:6" ht="20.25">
      <c r="A12">
        <v>10</v>
      </c>
      <c r="B12" t="s">
        <v>26</v>
      </c>
      <c r="C12" t="s">
        <v>40</v>
      </c>
      <c r="D12" s="2" t="s">
        <v>56</v>
      </c>
      <c r="E12" s="2">
        <v>55</v>
      </c>
      <c r="F12" s="2" t="s">
        <v>73</v>
      </c>
    </row>
    <row r="13" spans="1:6" ht="20.25">
      <c r="A13">
        <v>11</v>
      </c>
      <c r="B13" t="s">
        <v>63</v>
      </c>
      <c r="D13" s="2" t="s">
        <v>57</v>
      </c>
      <c r="E13" s="2">
        <v>55</v>
      </c>
      <c r="F13" s="2" t="s">
        <v>74</v>
      </c>
    </row>
    <row r="14" spans="1:6" ht="20.25">
      <c r="A14">
        <v>12</v>
      </c>
      <c r="B14" t="s">
        <v>27</v>
      </c>
      <c r="C14" t="s">
        <v>41</v>
      </c>
      <c r="D14" s="2" t="s">
        <v>58</v>
      </c>
      <c r="E14" s="2">
        <v>23</v>
      </c>
      <c r="F14" s="2" t="s">
        <v>75</v>
      </c>
    </row>
    <row r="15" spans="1:6" ht="20.25">
      <c r="A15">
        <v>13</v>
      </c>
      <c r="B15" t="s">
        <v>28</v>
      </c>
      <c r="C15" t="s">
        <v>42</v>
      </c>
      <c r="D15" s="2" t="s">
        <v>59</v>
      </c>
      <c r="E15" s="2">
        <v>55</v>
      </c>
      <c r="F15" s="2" t="s">
        <v>76</v>
      </c>
    </row>
    <row r="16" spans="1:6" ht="20.25">
      <c r="A16">
        <v>14</v>
      </c>
      <c r="B16" t="s">
        <v>29</v>
      </c>
      <c r="C16" t="s">
        <v>43</v>
      </c>
      <c r="D16" s="2" t="s">
        <v>60</v>
      </c>
      <c r="E16" s="2">
        <v>55</v>
      </c>
      <c r="F16" s="2" t="s">
        <v>77</v>
      </c>
    </row>
    <row r="17" spans="1:6" ht="20.25">
      <c r="A17">
        <v>15</v>
      </c>
      <c r="B17" t="s">
        <v>30</v>
      </c>
      <c r="C17" t="s">
        <v>44</v>
      </c>
      <c r="D17" s="2" t="s">
        <v>61</v>
      </c>
      <c r="E17" s="2">
        <v>23</v>
      </c>
      <c r="F17" s="2" t="s">
        <v>78</v>
      </c>
    </row>
    <row r="18" spans="1:6" ht="20.25">
      <c r="A18">
        <v>16</v>
      </c>
      <c r="B18" t="s">
        <v>31</v>
      </c>
      <c r="C18" t="s">
        <v>45</v>
      </c>
      <c r="D18" s="2" t="s">
        <v>62</v>
      </c>
      <c r="E18" s="2">
        <v>11</v>
      </c>
      <c r="F18" s="2" t="s">
        <v>79</v>
      </c>
    </row>
    <row r="19" spans="1:6" ht="20.25">
      <c r="A19">
        <v>17</v>
      </c>
      <c r="B19" t="s">
        <v>32</v>
      </c>
      <c r="C19" t="s">
        <v>46</v>
      </c>
      <c r="D19" s="2" t="s">
        <v>64</v>
      </c>
      <c r="E19" s="2">
        <v>11</v>
      </c>
      <c r="F19" s="2" t="s">
        <v>80</v>
      </c>
    </row>
    <row r="20" spans="1:6" ht="20.25">
      <c r="A20">
        <v>18</v>
      </c>
      <c r="B20" t="s">
        <v>81</v>
      </c>
      <c r="C20" t="s">
        <v>82</v>
      </c>
      <c r="D20" s="2" t="s">
        <v>83</v>
      </c>
      <c r="E20" s="2">
        <v>55</v>
      </c>
      <c r="F20" s="2" t="s">
        <v>84</v>
      </c>
    </row>
    <row r="21" spans="1:6" ht="20.25">
      <c r="A21">
        <v>19</v>
      </c>
      <c r="B21" t="s">
        <v>85</v>
      </c>
      <c r="C21" t="s">
        <v>86</v>
      </c>
      <c r="D21" s="2" t="s">
        <v>87</v>
      </c>
      <c r="E21" s="2">
        <v>24</v>
      </c>
      <c r="F21" s="2" t="s">
        <v>88</v>
      </c>
    </row>
    <row r="22" spans="1:6" ht="20.25">
      <c r="A22">
        <v>20</v>
      </c>
      <c r="B22" t="s">
        <v>89</v>
      </c>
      <c r="C22" t="s">
        <v>90</v>
      </c>
      <c r="D22" s="2" t="s">
        <v>91</v>
      </c>
      <c r="E22" s="2">
        <v>55</v>
      </c>
      <c r="F22" s="2" t="s">
        <v>92</v>
      </c>
    </row>
    <row r="23" spans="1:6" ht="20.25">
      <c r="A23">
        <v>21</v>
      </c>
      <c r="B23" t="s">
        <v>93</v>
      </c>
      <c r="C23" t="s">
        <v>94</v>
      </c>
      <c r="D23" s="2" t="s">
        <v>95</v>
      </c>
      <c r="E23" s="2">
        <v>55</v>
      </c>
      <c r="F23" s="2" t="s">
        <v>96</v>
      </c>
    </row>
    <row r="24" spans="1:6" ht="20.25">
      <c r="A24">
        <v>22</v>
      </c>
      <c r="B24" t="s">
        <v>15</v>
      </c>
      <c r="C24" t="s">
        <v>97</v>
      </c>
      <c r="D24" s="2" t="s">
        <v>98</v>
      </c>
      <c r="E24" s="2">
        <v>55</v>
      </c>
      <c r="F24" s="2" t="s">
        <v>99</v>
      </c>
    </row>
    <row r="25" spans="1:6" ht="20.25">
      <c r="A25">
        <v>23</v>
      </c>
      <c r="B25" t="s">
        <v>19</v>
      </c>
      <c r="C25" t="s">
        <v>100</v>
      </c>
      <c r="D25" s="2" t="s">
        <v>101</v>
      </c>
      <c r="E25" s="2">
        <v>55</v>
      </c>
      <c r="F25" s="2" t="s">
        <v>102</v>
      </c>
    </row>
    <row r="26" spans="1:6" ht="20.25">
      <c r="A26">
        <v>24</v>
      </c>
      <c r="B26" t="s">
        <v>21</v>
      </c>
      <c r="C26" t="s">
        <v>105</v>
      </c>
      <c r="D26" s="2" t="s">
        <v>103</v>
      </c>
      <c r="E26" s="2">
        <v>55</v>
      </c>
      <c r="F26" s="2" t="s">
        <v>104</v>
      </c>
    </row>
    <row r="27" spans="1:6" ht="20.25">
      <c r="A27">
        <v>25</v>
      </c>
      <c r="B27" t="s">
        <v>30</v>
      </c>
      <c r="C27" t="s">
        <v>106</v>
      </c>
      <c r="D27" s="2" t="s">
        <v>107</v>
      </c>
      <c r="E27" s="2">
        <v>55</v>
      </c>
      <c r="F27" s="2" t="s">
        <v>108</v>
      </c>
    </row>
    <row r="28" spans="1:6" ht="20.25">
      <c r="A28">
        <v>26</v>
      </c>
      <c r="B28" t="s">
        <v>31</v>
      </c>
      <c r="C28" t="s">
        <v>109</v>
      </c>
      <c r="D28" s="2" t="s">
        <v>110</v>
      </c>
      <c r="E28" s="2">
        <v>33</v>
      </c>
      <c r="F28" s="2" t="s">
        <v>111</v>
      </c>
    </row>
    <row r="29" spans="1:6" ht="20.25">
      <c r="A29">
        <v>27</v>
      </c>
      <c r="B29" t="s">
        <v>32</v>
      </c>
      <c r="C29" t="s">
        <v>112</v>
      </c>
      <c r="D29" s="2" t="s">
        <v>113</v>
      </c>
      <c r="E29" s="2">
        <v>33</v>
      </c>
      <c r="F29" s="2" t="s">
        <v>114</v>
      </c>
    </row>
    <row r="30" spans="1:6" ht="20.25">
      <c r="A30">
        <v>28</v>
      </c>
      <c r="B30" t="s">
        <v>115</v>
      </c>
      <c r="C30" t="s">
        <v>116</v>
      </c>
      <c r="D30" s="2" t="s">
        <v>117</v>
      </c>
      <c r="E30" s="2">
        <v>33</v>
      </c>
      <c r="F30" s="2" t="s">
        <v>118</v>
      </c>
    </row>
    <row r="31" spans="1:6" ht="20.25">
      <c r="A31">
        <v>29</v>
      </c>
      <c r="B31" t="s">
        <v>119</v>
      </c>
      <c r="C31" t="s">
        <v>120</v>
      </c>
      <c r="D31" s="2" t="s">
        <v>57</v>
      </c>
      <c r="E31" s="2">
        <v>53</v>
      </c>
      <c r="F31" s="2" t="s">
        <v>74</v>
      </c>
    </row>
    <row r="32" spans="1:6" ht="20.25">
      <c r="A32">
        <v>30</v>
      </c>
      <c r="B32" t="s">
        <v>121</v>
      </c>
      <c r="C32" t="s">
        <v>122</v>
      </c>
      <c r="D32" s="2" t="s">
        <v>123</v>
      </c>
      <c r="E32" s="2">
        <v>11</v>
      </c>
      <c r="F32" s="2" t="s">
        <v>124</v>
      </c>
    </row>
    <row r="33" spans="1:6" ht="20.25">
      <c r="A33">
        <v>31</v>
      </c>
      <c r="B33" t="s">
        <v>125</v>
      </c>
      <c r="C33" t="s">
        <v>126</v>
      </c>
      <c r="D33" s="2" t="s">
        <v>61</v>
      </c>
      <c r="E33" s="2">
        <v>55</v>
      </c>
      <c r="F33" s="2" t="s">
        <v>127</v>
      </c>
    </row>
    <row r="34" spans="1:6" ht="20.25">
      <c r="A34">
        <v>32</v>
      </c>
      <c r="B34" t="s">
        <v>128</v>
      </c>
      <c r="C34" t="s">
        <v>129</v>
      </c>
      <c r="D34" s="2" t="s">
        <v>130</v>
      </c>
      <c r="E34" s="2">
        <v>55</v>
      </c>
      <c r="F34" s="2" t="s">
        <v>131</v>
      </c>
    </row>
    <row r="35" spans="1:6" ht="20.25">
      <c r="A35">
        <v>33</v>
      </c>
      <c r="B35" t="s">
        <v>132</v>
      </c>
      <c r="C35" t="s">
        <v>133</v>
      </c>
      <c r="D35" s="2" t="s">
        <v>134</v>
      </c>
      <c r="E35" s="2">
        <v>55</v>
      </c>
      <c r="F35" s="2" t="s">
        <v>135</v>
      </c>
    </row>
    <row r="36" spans="1:6" ht="20.25">
      <c r="A36">
        <v>34</v>
      </c>
      <c r="D36" s="2" t="s">
        <v>115</v>
      </c>
      <c r="E36" s="2">
        <v>55</v>
      </c>
      <c r="F36" s="2" t="s">
        <v>136</v>
      </c>
    </row>
    <row r="37" spans="1:6" ht="20.25">
      <c r="A37">
        <v>35</v>
      </c>
      <c r="D37" s="2" t="s">
        <v>119</v>
      </c>
      <c r="E37" s="2">
        <v>23</v>
      </c>
      <c r="F37" s="2" t="s">
        <v>137</v>
      </c>
    </row>
    <row r="38" spans="1:6" ht="20.25">
      <c r="A38">
        <v>36</v>
      </c>
      <c r="D38" s="2" t="s">
        <v>132</v>
      </c>
      <c r="E38" s="2">
        <v>55</v>
      </c>
      <c r="F38" s="2" t="s">
        <v>138</v>
      </c>
    </row>
    <row r="39" spans="1:6" ht="20.25">
      <c r="A39">
        <v>37</v>
      </c>
      <c r="B39" t="s">
        <v>139</v>
      </c>
      <c r="C39" t="s">
        <v>140</v>
      </c>
      <c r="D39" s="2" t="s">
        <v>141</v>
      </c>
      <c r="E39" s="2">
        <v>11</v>
      </c>
      <c r="F39" s="2" t="s">
        <v>142</v>
      </c>
    </row>
    <row r="40" spans="1:6" ht="20.25">
      <c r="A40">
        <v>38</v>
      </c>
      <c r="B40" t="s">
        <v>143</v>
      </c>
      <c r="C40" t="s">
        <v>144</v>
      </c>
      <c r="D40" s="2" t="s">
        <v>145</v>
      </c>
      <c r="E40" s="2">
        <v>33</v>
      </c>
      <c r="F40" s="2" t="s">
        <v>146</v>
      </c>
    </row>
    <row r="41" spans="1:6" ht="20.25">
      <c r="A41">
        <v>39</v>
      </c>
      <c r="B41" t="s">
        <v>147</v>
      </c>
      <c r="C41" t="s">
        <v>148</v>
      </c>
      <c r="D41" s="2" t="s">
        <v>149</v>
      </c>
      <c r="E41" s="2">
        <v>23</v>
      </c>
      <c r="F41" s="2" t="s">
        <v>150</v>
      </c>
    </row>
    <row r="42" spans="1:6" ht="20.25">
      <c r="A42">
        <v>40</v>
      </c>
      <c r="B42" t="s">
        <v>151</v>
      </c>
      <c r="C42" t="s">
        <v>152</v>
      </c>
      <c r="D42" s="2" t="s">
        <v>153</v>
      </c>
      <c r="E42" s="2">
        <v>55</v>
      </c>
      <c r="F42" s="2" t="s">
        <v>99</v>
      </c>
    </row>
    <row r="43" spans="1:6" ht="20.25">
      <c r="A43">
        <v>41</v>
      </c>
      <c r="B43" t="s">
        <v>154</v>
      </c>
      <c r="C43" t="s">
        <v>155</v>
      </c>
      <c r="D43" s="2" t="s">
        <v>156</v>
      </c>
      <c r="E43" s="2">
        <v>11</v>
      </c>
      <c r="F43" s="2" t="s">
        <v>157</v>
      </c>
    </row>
    <row r="44" spans="1:6" ht="20.25">
      <c r="A44">
        <v>42</v>
      </c>
      <c r="B44" t="s">
        <v>158</v>
      </c>
      <c r="C44" t="s">
        <v>159</v>
      </c>
      <c r="D44" s="2" t="s">
        <v>160</v>
      </c>
      <c r="E44" s="2">
        <v>33</v>
      </c>
      <c r="F44" s="2" t="s">
        <v>161</v>
      </c>
    </row>
    <row r="45" spans="1:6" ht="20.25">
      <c r="A45">
        <v>43</v>
      </c>
      <c r="B45" t="s">
        <v>162</v>
      </c>
      <c r="D45" s="2" t="s">
        <v>163</v>
      </c>
      <c r="E45" s="2">
        <v>23</v>
      </c>
      <c r="F45" s="2" t="s">
        <v>164</v>
      </c>
    </row>
    <row r="46" spans="1:6" ht="20.25">
      <c r="A46">
        <v>44</v>
      </c>
      <c r="B46" t="s">
        <v>165</v>
      </c>
      <c r="D46" s="2" t="s">
        <v>166</v>
      </c>
      <c r="E46" s="2">
        <v>31</v>
      </c>
      <c r="F46" s="2" t="s">
        <v>84</v>
      </c>
    </row>
    <row r="47" spans="1:6" ht="20.25">
      <c r="A47">
        <v>45</v>
      </c>
      <c r="B47" t="s">
        <v>167</v>
      </c>
      <c r="D47" s="2" t="s">
        <v>168</v>
      </c>
      <c r="E47" s="2">
        <v>11</v>
      </c>
      <c r="F47" t="s">
        <v>169</v>
      </c>
    </row>
    <row r="48" spans="1:6" ht="20.25">
      <c r="A48">
        <v>46</v>
      </c>
      <c r="B48" t="s">
        <v>170</v>
      </c>
      <c r="D48" s="2" t="s">
        <v>171</v>
      </c>
      <c r="E48" s="2">
        <v>33</v>
      </c>
      <c r="F48" t="s">
        <v>172</v>
      </c>
    </row>
    <row r="49" spans="1:6" ht="20.25">
      <c r="A49">
        <v>47</v>
      </c>
      <c r="B49" t="s">
        <v>173</v>
      </c>
      <c r="D49" s="2" t="s">
        <v>174</v>
      </c>
      <c r="E49" s="2">
        <v>23</v>
      </c>
      <c r="F49" t="s">
        <v>175</v>
      </c>
    </row>
    <row r="50" spans="1:6" ht="20.25">
      <c r="A50">
        <v>48</v>
      </c>
      <c r="B50" t="s">
        <v>176</v>
      </c>
      <c r="D50" t="s">
        <v>195</v>
      </c>
      <c r="E50" s="2">
        <v>55</v>
      </c>
      <c r="F50" t="s">
        <v>177</v>
      </c>
    </row>
    <row r="51" spans="1:6" ht="20.25">
      <c r="A51">
        <v>49</v>
      </c>
      <c r="B51" t="s">
        <v>178</v>
      </c>
      <c r="D51" t="s">
        <v>179</v>
      </c>
      <c r="E51" s="2">
        <v>33</v>
      </c>
      <c r="F51" t="s">
        <v>180</v>
      </c>
    </row>
    <row r="52" spans="1:6" ht="20.25">
      <c r="A52">
        <v>50</v>
      </c>
      <c r="B52" t="s">
        <v>181</v>
      </c>
      <c r="D52" t="s">
        <v>183</v>
      </c>
      <c r="E52" s="2">
        <v>55</v>
      </c>
      <c r="F52" t="s">
        <v>184</v>
      </c>
    </row>
    <row r="53" spans="1:6" ht="20.25">
      <c r="A53">
        <v>51</v>
      </c>
      <c r="B53" t="s">
        <v>182</v>
      </c>
      <c r="D53" t="s">
        <v>183</v>
      </c>
      <c r="E53" s="2">
        <v>24</v>
      </c>
      <c r="F53" t="s">
        <v>185</v>
      </c>
    </row>
    <row r="54" spans="1:6" ht="20.25">
      <c r="A54">
        <v>52</v>
      </c>
      <c r="B54" t="s">
        <v>190</v>
      </c>
      <c r="D54" t="s">
        <v>183</v>
      </c>
      <c r="E54" s="2">
        <v>33</v>
      </c>
      <c r="F54" t="s">
        <v>186</v>
      </c>
    </row>
    <row r="55" spans="1:6" ht="20.25">
      <c r="A55">
        <v>53</v>
      </c>
      <c r="B55" t="s">
        <v>191</v>
      </c>
      <c r="D55" t="s">
        <v>183</v>
      </c>
      <c r="E55" s="2">
        <v>31</v>
      </c>
      <c r="F55" t="s">
        <v>187</v>
      </c>
    </row>
    <row r="56" spans="1:6" ht="20.25">
      <c r="A56">
        <v>54</v>
      </c>
      <c r="D56" t="s">
        <v>188</v>
      </c>
      <c r="E56" s="2">
        <v>11</v>
      </c>
      <c r="F56" t="s">
        <v>189</v>
      </c>
    </row>
    <row r="57" spans="1:6" ht="20.25">
      <c r="A57">
        <v>55</v>
      </c>
      <c r="B57" t="s">
        <v>192</v>
      </c>
      <c r="D57" t="s">
        <v>183</v>
      </c>
      <c r="E57" s="2">
        <v>23</v>
      </c>
      <c r="F57" t="s">
        <v>193</v>
      </c>
    </row>
    <row r="58" ht="20.25">
      <c r="A58">
        <v>56</v>
      </c>
    </row>
    <row r="59" ht="20.25">
      <c r="A59">
        <v>57</v>
      </c>
    </row>
    <row r="60" ht="20.25">
      <c r="A60">
        <v>58</v>
      </c>
    </row>
    <row r="61" ht="20.25">
      <c r="A61">
        <v>59</v>
      </c>
    </row>
    <row r="62" ht="20.25">
      <c r="A62">
        <v>60</v>
      </c>
    </row>
    <row r="63" ht="20.25">
      <c r="A63">
        <v>61</v>
      </c>
    </row>
    <row r="64" ht="20.25">
      <c r="A64">
        <v>62</v>
      </c>
    </row>
    <row r="65" ht="20.25">
      <c r="A65">
        <v>63</v>
      </c>
    </row>
    <row r="66" ht="20.25">
      <c r="A66">
        <v>64</v>
      </c>
    </row>
    <row r="67" ht="20.25">
      <c r="A67">
        <v>65</v>
      </c>
    </row>
    <row r="68" ht="20.25">
      <c r="A68">
        <v>66</v>
      </c>
    </row>
    <row r="69" ht="20.25">
      <c r="A69">
        <v>67</v>
      </c>
    </row>
    <row r="70" ht="20.25">
      <c r="A70">
        <v>68</v>
      </c>
    </row>
    <row r="71" ht="20.25">
      <c r="A71">
        <v>69</v>
      </c>
    </row>
    <row r="72" ht="20.25">
      <c r="A72">
        <v>70</v>
      </c>
    </row>
    <row r="73" ht="20.25">
      <c r="A73">
        <v>71</v>
      </c>
    </row>
    <row r="74" ht="20.25">
      <c r="A74">
        <v>72</v>
      </c>
    </row>
    <row r="75" ht="20.25">
      <c r="A75">
        <v>73</v>
      </c>
    </row>
    <row r="76" ht="20.25">
      <c r="A76">
        <v>74</v>
      </c>
    </row>
    <row r="77" ht="20.25">
      <c r="A77">
        <v>75</v>
      </c>
    </row>
    <row r="78" ht="20.25">
      <c r="A78">
        <v>76</v>
      </c>
    </row>
    <row r="79" ht="20.25">
      <c r="A79">
        <v>77</v>
      </c>
    </row>
    <row r="80" ht="20.25">
      <c r="A80">
        <v>78</v>
      </c>
    </row>
    <row r="81" ht="20.25">
      <c r="A81">
        <v>79</v>
      </c>
    </row>
    <row r="82" ht="20.25">
      <c r="A82">
        <v>80</v>
      </c>
    </row>
    <row r="83" ht="20.25">
      <c r="A83">
        <v>81</v>
      </c>
    </row>
    <row r="84" ht="20.25">
      <c r="A84">
        <v>82</v>
      </c>
    </row>
    <row r="85" ht="20.25">
      <c r="A85">
        <v>83</v>
      </c>
    </row>
    <row r="86" ht="20.25">
      <c r="A86">
        <v>84</v>
      </c>
    </row>
    <row r="87" ht="20.25">
      <c r="A87">
        <v>85</v>
      </c>
    </row>
    <row r="88" ht="20.25">
      <c r="A88">
        <v>86</v>
      </c>
    </row>
    <row r="89" ht="20.25">
      <c r="A89">
        <v>87</v>
      </c>
    </row>
    <row r="90" ht="20.25">
      <c r="A90">
        <v>88</v>
      </c>
    </row>
    <row r="91" ht="20.25">
      <c r="A91">
        <v>89</v>
      </c>
    </row>
    <row r="92" ht="20.25">
      <c r="A92">
        <v>90</v>
      </c>
    </row>
    <row r="93" ht="20.25">
      <c r="A93">
        <v>91</v>
      </c>
    </row>
    <row r="94" ht="20.25">
      <c r="A94">
        <v>92</v>
      </c>
    </row>
    <row r="95" ht="20.25">
      <c r="A95">
        <v>93</v>
      </c>
    </row>
    <row r="96" ht="20.25">
      <c r="A96">
        <v>94</v>
      </c>
    </row>
    <row r="97" ht="20.25">
      <c r="A97">
        <v>95</v>
      </c>
    </row>
    <row r="98" ht="20.25">
      <c r="A98">
        <v>96</v>
      </c>
    </row>
    <row r="99" ht="20.25">
      <c r="A99">
        <v>97</v>
      </c>
    </row>
    <row r="100" ht="20.25">
      <c r="A100">
        <v>98</v>
      </c>
    </row>
    <row r="101" ht="20.25">
      <c r="A101">
        <v>99</v>
      </c>
    </row>
    <row r="102" ht="20.25">
      <c r="A102">
        <v>100</v>
      </c>
    </row>
    <row r="103" ht="20.25">
      <c r="A103">
        <v>101</v>
      </c>
    </row>
    <row r="104" ht="20.25">
      <c r="A104">
        <v>102</v>
      </c>
    </row>
    <row r="105" ht="20.25">
      <c r="A105">
        <v>103</v>
      </c>
    </row>
    <row r="106" ht="20.25">
      <c r="A106">
        <v>104</v>
      </c>
    </row>
    <row r="107" ht="20.25">
      <c r="A107">
        <v>105</v>
      </c>
    </row>
    <row r="108" ht="20.25">
      <c r="A108">
        <v>106</v>
      </c>
    </row>
    <row r="109" ht="20.25">
      <c r="A109">
        <v>107</v>
      </c>
    </row>
    <row r="110" ht="20.25">
      <c r="A110">
        <v>108</v>
      </c>
    </row>
    <row r="111" ht="20.25">
      <c r="A111">
        <v>109</v>
      </c>
    </row>
    <row r="112" ht="20.25">
      <c r="A112">
        <v>110</v>
      </c>
    </row>
    <row r="113" ht="20.25">
      <c r="A113">
        <v>111</v>
      </c>
    </row>
    <row r="114" ht="20.25">
      <c r="A114">
        <v>112</v>
      </c>
    </row>
    <row r="115" ht="20.25">
      <c r="A115">
        <v>113</v>
      </c>
    </row>
    <row r="116" ht="20.25">
      <c r="A116">
        <v>114</v>
      </c>
    </row>
    <row r="117" ht="20.25">
      <c r="A117">
        <v>115</v>
      </c>
    </row>
    <row r="118" ht="20.25">
      <c r="A118">
        <v>116</v>
      </c>
    </row>
    <row r="119" ht="20.25">
      <c r="A119">
        <v>117</v>
      </c>
    </row>
    <row r="120" ht="20.25">
      <c r="A120">
        <v>118</v>
      </c>
    </row>
    <row r="121" ht="20.25">
      <c r="A121">
        <v>119</v>
      </c>
    </row>
    <row r="122" ht="20.25">
      <c r="A122">
        <v>120</v>
      </c>
    </row>
    <row r="123" ht="20.25">
      <c r="A123">
        <v>121</v>
      </c>
    </row>
    <row r="124" ht="20.25">
      <c r="A124">
        <v>122</v>
      </c>
    </row>
    <row r="125" ht="20.25">
      <c r="A125">
        <v>123</v>
      </c>
    </row>
    <row r="126" ht="20.25">
      <c r="A126">
        <v>124</v>
      </c>
    </row>
    <row r="127" ht="20.25">
      <c r="A127">
        <v>125</v>
      </c>
    </row>
    <row r="128" ht="20.25">
      <c r="A128">
        <v>126</v>
      </c>
    </row>
    <row r="129" ht="20.25">
      <c r="A129">
        <v>127</v>
      </c>
    </row>
    <row r="130" ht="20.25">
      <c r="A130">
        <v>128</v>
      </c>
    </row>
    <row r="131" ht="20.25">
      <c r="A131">
        <v>129</v>
      </c>
    </row>
    <row r="132" ht="20.25">
      <c r="A132">
        <v>130</v>
      </c>
    </row>
    <row r="133" ht="20.25">
      <c r="A133">
        <v>131</v>
      </c>
    </row>
    <row r="134" ht="20.25">
      <c r="A134">
        <v>132</v>
      </c>
    </row>
    <row r="135" ht="20.25">
      <c r="A135">
        <v>133</v>
      </c>
    </row>
    <row r="136" ht="20.25">
      <c r="A136">
        <v>134</v>
      </c>
    </row>
    <row r="137" ht="20.25">
      <c r="A137">
        <v>135</v>
      </c>
    </row>
    <row r="138" ht="20.25">
      <c r="A138">
        <v>136</v>
      </c>
    </row>
    <row r="139" ht="20.25">
      <c r="A139">
        <v>137</v>
      </c>
    </row>
    <row r="140" ht="20.25">
      <c r="A140">
        <v>138</v>
      </c>
    </row>
    <row r="141" ht="20.25">
      <c r="A141">
        <v>139</v>
      </c>
    </row>
    <row r="142" ht="20.25">
      <c r="A142">
        <v>140</v>
      </c>
    </row>
    <row r="143" ht="20.25">
      <c r="A143">
        <v>141</v>
      </c>
    </row>
    <row r="144" ht="20.25">
      <c r="A144">
        <v>142</v>
      </c>
    </row>
    <row r="145" ht="20.25">
      <c r="A145">
        <v>143</v>
      </c>
    </row>
    <row r="146" ht="20.25">
      <c r="A146">
        <v>144</v>
      </c>
    </row>
    <row r="147" ht="20.25">
      <c r="A147">
        <v>145</v>
      </c>
    </row>
    <row r="148" ht="20.25">
      <c r="A148">
        <v>146</v>
      </c>
    </row>
    <row r="149" ht="20.25">
      <c r="A149">
        <v>147</v>
      </c>
    </row>
    <row r="150" ht="20.25">
      <c r="A150">
        <v>148</v>
      </c>
    </row>
    <row r="151" ht="20.25">
      <c r="A151">
        <v>149</v>
      </c>
    </row>
    <row r="152" ht="20.25">
      <c r="A152">
        <v>150</v>
      </c>
    </row>
    <row r="153" ht="20.25">
      <c r="A153">
        <v>151</v>
      </c>
    </row>
    <row r="154" ht="20.25">
      <c r="A154">
        <v>152</v>
      </c>
    </row>
    <row r="155" ht="20.25">
      <c r="A155">
        <v>153</v>
      </c>
    </row>
    <row r="156" ht="20.25">
      <c r="A156">
        <v>154</v>
      </c>
    </row>
    <row r="157" ht="20.25">
      <c r="A157">
        <v>155</v>
      </c>
    </row>
    <row r="158" ht="20.25">
      <c r="A158">
        <v>156</v>
      </c>
    </row>
    <row r="159" ht="20.25">
      <c r="A159">
        <v>157</v>
      </c>
    </row>
    <row r="160" ht="20.25">
      <c r="A160">
        <v>158</v>
      </c>
    </row>
    <row r="161" ht="20.25">
      <c r="A161">
        <v>159</v>
      </c>
    </row>
    <row r="162" ht="20.25">
      <c r="A162">
        <v>160</v>
      </c>
    </row>
    <row r="163" ht="20.25">
      <c r="A163">
        <v>161</v>
      </c>
    </row>
    <row r="164" ht="20.25">
      <c r="A164">
        <v>162</v>
      </c>
    </row>
    <row r="165" ht="20.25">
      <c r="A165">
        <v>163</v>
      </c>
    </row>
    <row r="166" ht="20.25">
      <c r="A166">
        <v>164</v>
      </c>
    </row>
    <row r="167" ht="20.25">
      <c r="A167">
        <v>165</v>
      </c>
    </row>
    <row r="168" ht="20.25">
      <c r="A168">
        <v>166</v>
      </c>
    </row>
    <row r="169" ht="20.25">
      <c r="A169">
        <v>167</v>
      </c>
    </row>
    <row r="170" ht="20.25">
      <c r="A170">
        <v>168</v>
      </c>
    </row>
    <row r="171" ht="20.25">
      <c r="A171">
        <v>169</v>
      </c>
    </row>
    <row r="172" ht="20.25">
      <c r="A172">
        <v>170</v>
      </c>
    </row>
    <row r="173" ht="20.25">
      <c r="A173">
        <v>171</v>
      </c>
    </row>
    <row r="174" ht="20.25">
      <c r="A174">
        <v>172</v>
      </c>
    </row>
    <row r="175" ht="20.25">
      <c r="A175">
        <v>173</v>
      </c>
    </row>
    <row r="176" ht="20.25">
      <c r="A176">
        <v>174</v>
      </c>
    </row>
    <row r="177" ht="20.25">
      <c r="A177">
        <v>175</v>
      </c>
    </row>
    <row r="178" ht="20.25">
      <c r="A178">
        <v>176</v>
      </c>
    </row>
    <row r="179" ht="20.25">
      <c r="A179">
        <v>177</v>
      </c>
    </row>
    <row r="180" ht="20.25">
      <c r="A180">
        <v>178</v>
      </c>
    </row>
    <row r="181" ht="20.25">
      <c r="A181">
        <v>179</v>
      </c>
    </row>
    <row r="182" ht="20.25">
      <c r="A182">
        <v>180</v>
      </c>
    </row>
    <row r="183" ht="20.25">
      <c r="A183">
        <v>181</v>
      </c>
    </row>
    <row r="184" ht="20.25">
      <c r="A184">
        <v>182</v>
      </c>
    </row>
    <row r="185" ht="20.25">
      <c r="A185">
        <v>183</v>
      </c>
    </row>
    <row r="186" ht="20.25">
      <c r="A186">
        <v>184</v>
      </c>
    </row>
    <row r="187" ht="20.25">
      <c r="A187">
        <v>185</v>
      </c>
    </row>
    <row r="188" ht="20.25">
      <c r="A188">
        <v>186</v>
      </c>
    </row>
    <row r="189" ht="20.25">
      <c r="A189">
        <v>187</v>
      </c>
    </row>
    <row r="190" ht="20.25">
      <c r="A190">
        <v>188</v>
      </c>
    </row>
    <row r="191" ht="20.25">
      <c r="A191">
        <v>189</v>
      </c>
    </row>
    <row r="192" ht="20.25">
      <c r="A192">
        <v>190</v>
      </c>
    </row>
    <row r="193" ht="20.25">
      <c r="A193">
        <v>191</v>
      </c>
    </row>
    <row r="194" ht="20.25">
      <c r="A194">
        <v>192</v>
      </c>
    </row>
    <row r="195" ht="20.25">
      <c r="A195">
        <v>193</v>
      </c>
    </row>
    <row r="196" ht="20.25">
      <c r="A196">
        <v>194</v>
      </c>
    </row>
    <row r="197" ht="20.25">
      <c r="A197">
        <v>195</v>
      </c>
    </row>
    <row r="198" ht="20.25">
      <c r="A198">
        <v>196</v>
      </c>
    </row>
    <row r="199" ht="20.25">
      <c r="A199">
        <v>197</v>
      </c>
    </row>
    <row r="200" ht="20.25">
      <c r="A200">
        <v>198</v>
      </c>
    </row>
    <row r="201" ht="20.25">
      <c r="A201">
        <v>199</v>
      </c>
    </row>
    <row r="202" ht="20.25">
      <c r="A202">
        <v>200</v>
      </c>
    </row>
    <row r="203" ht="20.25">
      <c r="A203">
        <v>201</v>
      </c>
    </row>
    <row r="204" ht="20.25">
      <c r="A204">
        <v>202</v>
      </c>
    </row>
    <row r="205" ht="20.25">
      <c r="A205">
        <v>203</v>
      </c>
    </row>
    <row r="206" ht="20.25">
      <c r="A206">
        <v>204</v>
      </c>
    </row>
    <row r="207" ht="20.25">
      <c r="A207">
        <v>205</v>
      </c>
    </row>
    <row r="208" ht="20.25">
      <c r="A208">
        <v>206</v>
      </c>
    </row>
    <row r="209" spans="1:2" ht="20.25">
      <c r="A209">
        <v>207</v>
      </c>
      <c r="B209" s="4"/>
    </row>
    <row r="210" ht="20.25">
      <c r="A210">
        <v>208</v>
      </c>
    </row>
    <row r="211" ht="20.25">
      <c r="A211">
        <v>209</v>
      </c>
    </row>
    <row r="212" ht="20.25">
      <c r="A212">
        <v>210</v>
      </c>
    </row>
    <row r="213" ht="20.25">
      <c r="A213">
        <v>211</v>
      </c>
    </row>
    <row r="214" ht="20.25">
      <c r="A214">
        <v>212</v>
      </c>
    </row>
    <row r="215" ht="20.25">
      <c r="A215">
        <v>213</v>
      </c>
    </row>
    <row r="216" ht="20.25">
      <c r="A216">
        <v>214</v>
      </c>
    </row>
    <row r="217" ht="20.25">
      <c r="A217">
        <v>215</v>
      </c>
    </row>
    <row r="218" ht="20.25">
      <c r="A218">
        <v>216</v>
      </c>
    </row>
    <row r="219" ht="20.25">
      <c r="A219">
        <v>217</v>
      </c>
    </row>
    <row r="220" ht="20.25">
      <c r="A220">
        <v>218</v>
      </c>
    </row>
    <row r="221" ht="20.25">
      <c r="A221">
        <v>219</v>
      </c>
    </row>
    <row r="222" ht="20.25">
      <c r="A222">
        <v>220</v>
      </c>
    </row>
    <row r="223" spans="1:2" ht="20.25">
      <c r="A223">
        <v>221</v>
      </c>
      <c r="B223" s="5"/>
    </row>
    <row r="224" ht="20.25">
      <c r="A224">
        <v>222</v>
      </c>
    </row>
    <row r="225" ht="20.25">
      <c r="A225">
        <v>223</v>
      </c>
    </row>
    <row r="226" ht="20.25">
      <c r="A226">
        <v>224</v>
      </c>
    </row>
    <row r="227" ht="20.25">
      <c r="A227">
        <v>225</v>
      </c>
    </row>
    <row r="228" ht="20.25">
      <c r="A228">
        <v>226</v>
      </c>
    </row>
    <row r="229" ht="20.25">
      <c r="A229">
        <v>227</v>
      </c>
    </row>
    <row r="230" ht="20.25">
      <c r="A230">
        <v>228</v>
      </c>
    </row>
    <row r="231" ht="20.25">
      <c r="A231">
        <v>229</v>
      </c>
    </row>
    <row r="232" ht="20.25">
      <c r="A232">
        <v>230</v>
      </c>
    </row>
    <row r="233" ht="20.25">
      <c r="A233">
        <v>231</v>
      </c>
    </row>
    <row r="234" ht="20.25">
      <c r="A234">
        <v>232</v>
      </c>
    </row>
    <row r="235" ht="20.25">
      <c r="A235">
        <v>233</v>
      </c>
    </row>
    <row r="236" ht="20.25">
      <c r="A236">
        <v>234</v>
      </c>
    </row>
    <row r="237" ht="20.25">
      <c r="A237">
        <v>235</v>
      </c>
    </row>
    <row r="238" ht="20.25">
      <c r="A238">
        <v>236</v>
      </c>
    </row>
    <row r="239" ht="20.25">
      <c r="A239">
        <v>237</v>
      </c>
    </row>
    <row r="240" ht="20.25">
      <c r="A240">
        <v>238</v>
      </c>
    </row>
    <row r="241" ht="20.25">
      <c r="A241">
        <v>239</v>
      </c>
    </row>
    <row r="242" ht="20.25">
      <c r="A242">
        <v>240</v>
      </c>
    </row>
    <row r="243" ht="20.25">
      <c r="A243">
        <v>241</v>
      </c>
    </row>
    <row r="244" ht="20.25">
      <c r="A244">
        <v>242</v>
      </c>
    </row>
    <row r="245" ht="20.25">
      <c r="A245">
        <v>243</v>
      </c>
    </row>
    <row r="246" ht="20.25">
      <c r="A246">
        <v>244</v>
      </c>
    </row>
    <row r="247" ht="20.25">
      <c r="A247">
        <v>245</v>
      </c>
    </row>
    <row r="248" ht="20.25">
      <c r="A248">
        <v>246</v>
      </c>
    </row>
    <row r="249" ht="20.25">
      <c r="A249">
        <v>247</v>
      </c>
    </row>
    <row r="250" ht="20.25">
      <c r="A250">
        <v>248</v>
      </c>
    </row>
    <row r="251" ht="20.25">
      <c r="A251">
        <v>249</v>
      </c>
    </row>
    <row r="252" ht="20.25">
      <c r="A252">
        <v>250</v>
      </c>
    </row>
    <row r="253" ht="20.25">
      <c r="A253">
        <v>251</v>
      </c>
    </row>
    <row r="254" ht="20.25">
      <c r="A254">
        <v>252</v>
      </c>
    </row>
    <row r="255" ht="20.25">
      <c r="A255">
        <v>253</v>
      </c>
    </row>
    <row r="256" ht="20.25">
      <c r="A256">
        <v>254</v>
      </c>
    </row>
    <row r="257" ht="20.25">
      <c r="A257">
        <v>255</v>
      </c>
    </row>
    <row r="258" ht="20.25">
      <c r="A258">
        <v>256</v>
      </c>
    </row>
    <row r="259" ht="20.25">
      <c r="A259">
        <v>257</v>
      </c>
    </row>
    <row r="260" ht="20.25">
      <c r="A260">
        <v>258</v>
      </c>
    </row>
    <row r="261" ht="20.25">
      <c r="A261">
        <v>259</v>
      </c>
    </row>
    <row r="262" ht="20.25">
      <c r="A262">
        <v>260</v>
      </c>
    </row>
    <row r="263" ht="20.25">
      <c r="A263">
        <v>261</v>
      </c>
    </row>
    <row r="264" ht="20.25">
      <c r="A264">
        <v>262</v>
      </c>
    </row>
    <row r="265" ht="20.25">
      <c r="A265">
        <v>263</v>
      </c>
    </row>
    <row r="266" ht="20.25">
      <c r="A266">
        <v>264</v>
      </c>
    </row>
    <row r="267" ht="20.25">
      <c r="A267">
        <v>265</v>
      </c>
    </row>
    <row r="268" ht="20.25">
      <c r="A268">
        <v>266</v>
      </c>
    </row>
    <row r="269" ht="20.25">
      <c r="A269">
        <v>267</v>
      </c>
    </row>
    <row r="270" ht="20.25">
      <c r="A270">
        <v>268</v>
      </c>
    </row>
    <row r="271" ht="20.25">
      <c r="A271">
        <v>269</v>
      </c>
    </row>
    <row r="272" ht="20.25">
      <c r="A272">
        <v>270</v>
      </c>
    </row>
    <row r="273" ht="20.25">
      <c r="A273">
        <v>271</v>
      </c>
    </row>
    <row r="274" ht="20.25">
      <c r="A274">
        <v>272</v>
      </c>
    </row>
    <row r="275" ht="20.25">
      <c r="A275">
        <v>273</v>
      </c>
    </row>
    <row r="276" ht="20.25">
      <c r="A276">
        <v>274</v>
      </c>
    </row>
    <row r="277" ht="20.25">
      <c r="A277">
        <v>275</v>
      </c>
    </row>
    <row r="278" ht="20.25">
      <c r="A278">
        <v>276</v>
      </c>
    </row>
    <row r="279" ht="20.25">
      <c r="A279">
        <v>277</v>
      </c>
    </row>
    <row r="280" ht="20.25">
      <c r="A280">
        <v>278</v>
      </c>
    </row>
    <row r="281" ht="20.25">
      <c r="A281">
        <v>279</v>
      </c>
    </row>
    <row r="282" ht="20.25">
      <c r="A282">
        <v>280</v>
      </c>
    </row>
    <row r="283" ht="20.25">
      <c r="A283">
        <v>281</v>
      </c>
    </row>
    <row r="284" ht="20.25">
      <c r="A284">
        <v>282</v>
      </c>
    </row>
    <row r="285" ht="20.25">
      <c r="A285">
        <v>283</v>
      </c>
    </row>
    <row r="286" ht="20.25">
      <c r="A286">
        <v>284</v>
      </c>
    </row>
    <row r="287" spans="1:5" ht="20.25">
      <c r="A287">
        <v>285</v>
      </c>
      <c r="E287" s="2"/>
    </row>
    <row r="288" spans="1:5" ht="20.25">
      <c r="A288">
        <v>286</v>
      </c>
      <c r="E288" s="2"/>
    </row>
    <row r="289" spans="1:5" ht="20.25">
      <c r="A289">
        <v>287</v>
      </c>
      <c r="E289" s="2"/>
    </row>
    <row r="290" spans="1:5" ht="20.25">
      <c r="A290">
        <v>288</v>
      </c>
      <c r="E290" s="2"/>
    </row>
    <row r="291" spans="1:5" ht="20.25">
      <c r="A291">
        <v>289</v>
      </c>
      <c r="E291" s="2"/>
    </row>
    <row r="292" spans="1:5" ht="20.25">
      <c r="A292">
        <v>290</v>
      </c>
      <c r="E292" s="2"/>
    </row>
    <row r="293" spans="1:5" ht="20.25">
      <c r="A293">
        <v>291</v>
      </c>
      <c r="E293" s="2"/>
    </row>
    <row r="294" spans="1:5" ht="20.25">
      <c r="A294">
        <v>292</v>
      </c>
      <c r="E294" s="2"/>
    </row>
    <row r="295" spans="1:5" ht="20.25">
      <c r="A295">
        <v>293</v>
      </c>
      <c r="E295" s="2"/>
    </row>
    <row r="296" spans="1:5" ht="20.25">
      <c r="A296">
        <v>294</v>
      </c>
      <c r="E296" s="2"/>
    </row>
    <row r="297" spans="1:5" ht="20.25">
      <c r="A297">
        <v>295</v>
      </c>
      <c r="E297" s="2"/>
    </row>
    <row r="298" spans="1:5" ht="20.25">
      <c r="A298">
        <v>296</v>
      </c>
      <c r="E298" s="2"/>
    </row>
    <row r="299" spans="1:5" ht="20.25">
      <c r="A299">
        <v>297</v>
      </c>
      <c r="E299" s="2"/>
    </row>
    <row r="300" spans="1:5" ht="20.25">
      <c r="A300">
        <v>298</v>
      </c>
      <c r="E300" s="2"/>
    </row>
    <row r="301" spans="1:5" ht="20.25">
      <c r="A301">
        <v>299</v>
      </c>
      <c r="E301" s="2"/>
    </row>
    <row r="302" spans="1:5" ht="20.25">
      <c r="A302">
        <v>300</v>
      </c>
      <c r="E302" s="2"/>
    </row>
    <row r="303" spans="1:5" ht="20.25">
      <c r="A303">
        <v>301</v>
      </c>
      <c r="E303" s="2"/>
    </row>
    <row r="304" spans="1:5" ht="20.25">
      <c r="A304">
        <v>302</v>
      </c>
      <c r="E304" s="2"/>
    </row>
    <row r="305" spans="1:5" ht="20.25">
      <c r="A305">
        <v>303</v>
      </c>
      <c r="E305" s="2"/>
    </row>
    <row r="306" spans="1:5" ht="20.25">
      <c r="A306">
        <v>304</v>
      </c>
      <c r="E306" s="2"/>
    </row>
    <row r="307" spans="1:5" ht="20.25">
      <c r="A307">
        <v>305</v>
      </c>
      <c r="E307" s="2"/>
    </row>
    <row r="308" spans="1:5" ht="20.25">
      <c r="A308">
        <v>306</v>
      </c>
      <c r="E308" s="2"/>
    </row>
    <row r="309" spans="1:5" ht="20.25">
      <c r="A309">
        <v>307</v>
      </c>
      <c r="E309" s="2"/>
    </row>
    <row r="310" spans="1:5" ht="20.25">
      <c r="A310">
        <v>308</v>
      </c>
      <c r="E310" s="2"/>
    </row>
    <row r="311" spans="1:5" ht="20.25">
      <c r="A311">
        <v>309</v>
      </c>
      <c r="E311" s="2"/>
    </row>
    <row r="312" spans="1:5" ht="20.25">
      <c r="A312">
        <v>310</v>
      </c>
      <c r="E312" s="2"/>
    </row>
    <row r="313" spans="1:5" ht="20.25">
      <c r="A313">
        <v>311</v>
      </c>
      <c r="E313" s="2"/>
    </row>
    <row r="314" spans="1:5" ht="20.25">
      <c r="A314">
        <v>312</v>
      </c>
      <c r="E314" s="2"/>
    </row>
    <row r="315" spans="1:5" ht="20.25">
      <c r="A315">
        <v>313</v>
      </c>
      <c r="E315" s="2"/>
    </row>
    <row r="316" spans="1:5" ht="20.25">
      <c r="A316">
        <v>314</v>
      </c>
      <c r="E316" s="2"/>
    </row>
    <row r="317" spans="1:5" ht="20.25">
      <c r="A317">
        <v>315</v>
      </c>
      <c r="E317" s="2"/>
    </row>
    <row r="318" spans="1:5" ht="20.25">
      <c r="A318">
        <v>316</v>
      </c>
      <c r="E318" s="2"/>
    </row>
    <row r="319" spans="1:5" ht="20.25">
      <c r="A319">
        <v>317</v>
      </c>
      <c r="E319" s="2"/>
    </row>
    <row r="320" spans="1:5" ht="20.25">
      <c r="A320">
        <v>318</v>
      </c>
      <c r="E320" s="2"/>
    </row>
    <row r="321" spans="1:5" ht="20.25">
      <c r="A321">
        <v>319</v>
      </c>
      <c r="E321" s="2"/>
    </row>
    <row r="322" spans="1:5" ht="20.25">
      <c r="A322">
        <v>320</v>
      </c>
      <c r="E322" s="2"/>
    </row>
    <row r="323" spans="1:5" ht="20.25">
      <c r="A323">
        <v>321</v>
      </c>
      <c r="E323" s="2"/>
    </row>
    <row r="324" spans="1:5" ht="20.25">
      <c r="A324">
        <v>322</v>
      </c>
      <c r="E324" s="2"/>
    </row>
    <row r="325" spans="1:5" ht="20.25">
      <c r="A325">
        <v>323</v>
      </c>
      <c r="E325" s="2"/>
    </row>
    <row r="326" spans="1:5" ht="20.25">
      <c r="A326">
        <v>324</v>
      </c>
      <c r="E326" s="2"/>
    </row>
    <row r="327" spans="1:5" ht="20.25">
      <c r="A327">
        <v>325</v>
      </c>
      <c r="E327" s="1"/>
    </row>
    <row r="328" spans="1:5" ht="20.25">
      <c r="A328">
        <v>326</v>
      </c>
      <c r="E328" s="1"/>
    </row>
    <row r="329" spans="1:5" ht="20.25">
      <c r="A329">
        <v>327</v>
      </c>
      <c r="E329" s="3"/>
    </row>
    <row r="330" spans="1:5" ht="20.25">
      <c r="A330">
        <v>328</v>
      </c>
      <c r="E330" s="3"/>
    </row>
    <row r="331" spans="1:5" ht="20.25">
      <c r="A331">
        <v>329</v>
      </c>
      <c r="E331" s="1"/>
    </row>
    <row r="332" spans="1:5" ht="20.25">
      <c r="A332">
        <v>330</v>
      </c>
      <c r="E332" s="1"/>
    </row>
    <row r="333" ht="20.25">
      <c r="A333">
        <v>331</v>
      </c>
    </row>
    <row r="334" ht="20.25">
      <c r="A334">
        <v>332</v>
      </c>
    </row>
    <row r="335" ht="20.25">
      <c r="A335">
        <v>333</v>
      </c>
    </row>
    <row r="336" ht="20.25">
      <c r="A336">
        <v>334</v>
      </c>
    </row>
    <row r="337" ht="20.25">
      <c r="A337">
        <v>335</v>
      </c>
    </row>
    <row r="338" ht="20.25">
      <c r="A338">
        <v>336</v>
      </c>
    </row>
    <row r="339" ht="20.25">
      <c r="A339">
        <v>337</v>
      </c>
    </row>
    <row r="340" ht="20.25">
      <c r="A340">
        <v>338</v>
      </c>
    </row>
    <row r="341" ht="20.25">
      <c r="A341">
        <v>339</v>
      </c>
    </row>
    <row r="342" ht="20.25">
      <c r="A342">
        <v>340</v>
      </c>
    </row>
    <row r="343" ht="20.25">
      <c r="A343">
        <v>341</v>
      </c>
    </row>
    <row r="344" ht="20.25">
      <c r="A344">
        <v>342</v>
      </c>
    </row>
    <row r="345" ht="20.25">
      <c r="A345">
        <v>343</v>
      </c>
    </row>
    <row r="346" ht="20.25">
      <c r="A346">
        <v>344</v>
      </c>
    </row>
    <row r="347" ht="20.25">
      <c r="A347">
        <v>345</v>
      </c>
    </row>
    <row r="348" ht="20.25">
      <c r="A348">
        <v>346</v>
      </c>
    </row>
    <row r="349" ht="20.25">
      <c r="A349">
        <v>347</v>
      </c>
    </row>
    <row r="350" ht="20.25">
      <c r="A350">
        <v>348</v>
      </c>
    </row>
    <row r="351" ht="20.25">
      <c r="A351">
        <v>349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43">
      <selection activeCell="A54" sqref="A54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7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&lt;language_name&gt;Cantonese&lt;/language_name&gt;</v>
      </c>
    </row>
    <row r="2" spans="1:8" ht="20.25">
      <c r="A2" t="s">
        <v>6</v>
      </c>
      <c r="C2" t="str">
        <f>CONCATENATE("&lt;orthography_header&gt;",'Word List'!B2,"&lt;/orthography_header&gt;")</f>
        <v>&lt;orthography_header&gt;Phoneme Illustrated&lt;/orthography_header&gt;</v>
      </c>
      <c r="D2" t="str">
        <f>CONCATENATE("&lt;alt_orthography_header&gt;",'Word List'!C2,"&lt;/alt_orthography_header&gt;")</f>
        <v>&lt;alt_orthography_header&gt;Description of Phoneme&lt;/alt_orthography_header&gt;</v>
      </c>
      <c r="E2" t="str">
        <f>CONCATENATE("&lt;IPA_header&gt;",'Word List'!D2,"&lt;/IPA_header&gt;")</f>
        <v>&lt;IPA_header&gt;Transcription&lt;/IPA_header&gt;</v>
      </c>
      <c r="F2" t="str">
        <f>CONCATENATE("&lt;alt_IPA_header&gt;",'Word List'!E2,"&lt;/alt_IPA_header&gt;")</f>
        <v>&lt;alt_IPA_header&gt;Tone&lt;/alt_IPA_header&gt;</v>
      </c>
      <c r="G2" t="str">
        <f>CONCATENATE("&lt;gloss_header&gt;",'Word List'!F2,"&lt;/gloss_header&gt;")</f>
        <v>&lt;gloss_header&gt;Gloss&lt;/gloss_header&gt;</v>
      </c>
      <c r="H2" t="s">
        <v>7</v>
      </c>
    </row>
    <row r="3" spans="1:8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CONCATENATE("&lt;alt_native_orthography&gt;",'Word List'!C3,"&lt;/alt_native_orthography&gt;")</f>
        <v>&lt;alt_native_orthography&gt;vl. Bilabial unaspirated stop&lt;/alt_native_orthography&gt;</v>
      </c>
      <c r="E3" t="str">
        <f>CONCATENATE("&lt;IPA_transcription&gt;",'Word List'!D3,"&lt;/IPA_transcription&gt;")</f>
        <v>&lt;IPA_transcription&gt;pɑː&lt;/IPA_transcription&gt;</v>
      </c>
      <c r="F3" t="str">
        <f>CONCATENATE("&lt;alt_IPA_transcription&gt;",'Word List'!E3,"&lt;/alt_IPA_transcription&gt;")</f>
        <v>&lt;alt_IPA_transcription&gt;55&lt;/alt_IPA_transcription&gt;</v>
      </c>
      <c r="G3" t="str">
        <f>CONCATENATE("&lt;gloss&gt;",'Word List'!F3,"&lt;/gloss&gt;")</f>
        <v>&lt;gloss&gt;father&lt;/gloss&gt;</v>
      </c>
      <c r="H3" t="s">
        <v>1</v>
      </c>
    </row>
    <row r="4" spans="1:8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&lt;native_orthography&gt;pʰ&lt;/native_orthography&gt;</v>
      </c>
      <c r="D4" t="str">
        <f>CONCATENATE("&lt;alt_native_orthography&gt;",'Word List'!C4,"&lt;/alt_native_orthography&gt;")</f>
        <v>&lt;alt_native_orthography&gt;vl. Bilabial aspirated stop&lt;/alt_native_orthography&gt;</v>
      </c>
      <c r="E4" t="str">
        <f>CONCATENATE("&lt;IPA_transcription&gt;",'Word List'!D4,"&lt;/IPA_transcription&gt;")</f>
        <v>&lt;IPA_transcription&gt;pʰɑː&lt;/IPA_transcription&gt;</v>
      </c>
      <c r="F4" t="str">
        <f>CONCATENATE("&lt;alt_IPA_transcription&gt;",'Word List'!E4,"&lt;/alt_IPA_transcription&gt;")</f>
        <v>&lt;alt_IPA_transcription&gt;31&lt;/alt_IPA_transcription&gt;</v>
      </c>
      <c r="G4" t="str">
        <f>CONCATENATE("&lt;gloss&gt;",'Word List'!F4,"&lt;/gloss&gt;")</f>
        <v>&lt;gloss&gt;climb&lt;/gloss&gt;</v>
      </c>
      <c r="H4" t="s">
        <v>1</v>
      </c>
    </row>
    <row r="5" spans="1:8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&lt;native_orthography&gt;t&lt;/native_orthography&gt;</v>
      </c>
      <c r="D5" t="str">
        <f>CONCATENATE("&lt;alt_native_orthography&gt;",'Word List'!C5,"&lt;/alt_native_orthography&gt;")</f>
        <v>&lt;alt_native_orthography&gt;vl. Alveolar unaspirated&lt;/alt_native_orthography&gt;</v>
      </c>
      <c r="E5" t="str">
        <f>CONCATENATE("&lt;IPA_transcription&gt;",'Word List'!D5,"&lt;/IPA_transcription&gt;")</f>
        <v>&lt;IPA_transcription&gt;tɑː&lt;/IPA_transcription&gt;</v>
      </c>
      <c r="F5" t="str">
        <f>CONCATENATE("&lt;alt_IPA_transcription&gt;",'Word List'!E5,"&lt;/alt_IPA_transcription&gt;")</f>
        <v>&lt;alt_IPA_transcription&gt;24&lt;/alt_IPA_transcription&gt;</v>
      </c>
      <c r="G5" t="str">
        <f>CONCATENATE("&lt;gloss&gt;",'Word List'!F5,"&lt;/gloss&gt;")</f>
        <v>&lt;gloss&gt;hit&lt;/gloss&gt;</v>
      </c>
      <c r="H5" t="s">
        <v>1</v>
      </c>
    </row>
    <row r="6" spans="1:8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&lt;native_orthography&gt;tʰ&lt;/native_orthography&gt;</v>
      </c>
      <c r="D6" t="str">
        <f>CONCATENATE("&lt;alt_native_orthography&gt;",'Word List'!C6,"&lt;/alt_native_orthography&gt;")</f>
        <v>&lt;alt_native_orthography&gt;vl. Alveolar aspirated&lt;/alt_native_orthography&gt;</v>
      </c>
      <c r="E6" t="str">
        <f>CONCATENATE("&lt;IPA_transcription&gt;",'Word List'!D6,"&lt;/IPA_transcription&gt;")</f>
        <v>&lt;IPA_transcription&gt;tʰɑː&lt;/IPA_transcription&gt;</v>
      </c>
      <c r="F6" t="str">
        <f>CONCATENATE("&lt;alt_IPA_transcription&gt;",'Word List'!E6,"&lt;/alt_IPA_transcription&gt;")</f>
        <v>&lt;alt_IPA_transcription&gt;55&lt;/alt_IPA_transcription&gt;</v>
      </c>
      <c r="G6" t="str">
        <f>CONCATENATE("&lt;gloss&gt;",'Word List'!F6,"&lt;/gloss&gt;")</f>
        <v>&lt;gloss&gt;lie down&lt;/gloss&gt;</v>
      </c>
      <c r="H6" t="s">
        <v>1</v>
      </c>
    </row>
    <row r="7" spans="1:8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&lt;native_orthography&gt;k&lt;/native_orthography&gt;</v>
      </c>
      <c r="D7" t="str">
        <f>CONCATENATE("&lt;alt_native_orthography&gt;",'Word List'!C7,"&lt;/alt_native_orthography&gt;")</f>
        <v>&lt;alt_native_orthography&gt;vl. Velar unaspirated&lt;/alt_native_orthography&gt;</v>
      </c>
      <c r="E7" t="str">
        <f>CONCATENATE("&lt;IPA_transcription&gt;",'Word List'!D7,"&lt;/IPA_transcription&gt;")</f>
        <v>&lt;IPA_transcription&gt;kɑː&lt;/IPA_transcription&gt;</v>
      </c>
      <c r="F7" t="str">
        <f>CONCATENATE("&lt;alt_IPA_transcription&gt;",'Word List'!E7,"&lt;/alt_IPA_transcription&gt;")</f>
        <v>&lt;alt_IPA_transcription&gt;55&lt;/alt_IPA_transcription&gt;</v>
      </c>
      <c r="G7" t="str">
        <f>CONCATENATE("&lt;gloss&gt;",'Word List'!F7,"&lt;/gloss&gt;")</f>
        <v>&lt;gloss&gt;add&lt;/gloss&gt;</v>
      </c>
      <c r="H7" t="s">
        <v>1</v>
      </c>
    </row>
    <row r="8" spans="1:8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&lt;native_orthography&gt;kʰ&lt;/native_orthography&gt;</v>
      </c>
      <c r="D8" t="str">
        <f>CONCATENATE("&lt;alt_native_orthography&gt;",'Word List'!C8,"&lt;/alt_native_orthography&gt;")</f>
        <v>&lt;alt_native_orthography&gt;vl. Velar aspirated&lt;/alt_native_orthography&gt;</v>
      </c>
      <c r="E8" t="str">
        <f>CONCATENATE("&lt;IPA_transcription&gt;",'Word List'!D8,"&lt;/IPA_transcription&gt;")</f>
        <v>&lt;IPA_transcription&gt;kʰɑː&lt;/IPA_transcription&gt;</v>
      </c>
      <c r="F8" t="str">
        <f>CONCATENATE("&lt;alt_IPA_transcription&gt;",'Word List'!E8,"&lt;/alt_IPA_transcription&gt;")</f>
        <v>&lt;alt_IPA_transcription&gt;55&lt;/alt_IPA_transcription&gt;</v>
      </c>
      <c r="G8" t="str">
        <f>CONCATENATE("&lt;gloss&gt;",'Word List'!F8,"&lt;/gloss&gt;")</f>
        <v>&lt;gloss&gt;exclamation&lt;/gloss&gt;</v>
      </c>
      <c r="H8" t="s">
        <v>1</v>
      </c>
    </row>
    <row r="9" spans="1:8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&lt;native_orthography&gt;kʷ&lt;/native_orthography&gt;</v>
      </c>
      <c r="D9" t="str">
        <f>CONCATENATE("&lt;alt_native_orthography&gt;",'Word List'!C9,"&lt;/alt_native_orthography&gt;")</f>
        <v>&lt;alt_native_orthography&gt;vl. Velar unaspirated labialized&lt;/alt_native_orthography&gt;</v>
      </c>
      <c r="E9" t="str">
        <f>CONCATENATE("&lt;IPA_transcription&gt;",'Word List'!D9,"&lt;/IPA_transcription&gt;")</f>
        <v>&lt;IPA_transcription&gt;kʷɑː&lt;/IPA_transcription&gt;</v>
      </c>
      <c r="F9" t="str">
        <f>CONCATENATE("&lt;alt_IPA_transcription&gt;",'Word List'!E9,"&lt;/alt_IPA_transcription&gt;")</f>
        <v>&lt;alt_IPA_transcription&gt;55&lt;/alt_IPA_transcription&gt;</v>
      </c>
      <c r="G9" t="str">
        <f>CONCATENATE("&lt;gloss&gt;",'Word List'!F9,"&lt;/gloss&gt;")</f>
        <v>&lt;gloss&gt;melon&lt;/gloss&gt;</v>
      </c>
      <c r="H9" t="s">
        <v>1</v>
      </c>
    </row>
    <row r="10" spans="1:8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&lt;native_orthography&gt;kʰʷ&lt;/native_orthography&gt;</v>
      </c>
      <c r="D10" t="str">
        <f>CONCATENATE("&lt;alt_native_orthography&gt;",'Word List'!C10,"&lt;/alt_native_orthography&gt;")</f>
        <v>&lt;alt_native_orthography&gt;vl. Velar aspirated labialized&lt;/alt_native_orthography&gt;</v>
      </c>
      <c r="E10" t="str">
        <f>CONCATENATE("&lt;IPA_transcription&gt;",'Word List'!D10,"&lt;/IPA_transcription&gt;")</f>
        <v>&lt;IPA_transcription&gt;kʰʷɑː&lt;/IPA_transcription&gt;</v>
      </c>
      <c r="F10" t="str">
        <f>CONCATENATE("&lt;alt_IPA_transcription&gt;",'Word List'!E10,"&lt;/alt_IPA_transcription&gt;")</f>
        <v>&lt;alt_IPA_transcription&gt;55&lt;/alt_IPA_transcription&gt;</v>
      </c>
      <c r="G10" t="str">
        <f>CONCATENATE("&lt;gloss&gt;",'Word List'!F10,"&lt;/gloss&gt;")</f>
        <v>&lt;gloss&gt;go over&lt;/gloss&gt;</v>
      </c>
      <c r="H10" t="s">
        <v>1</v>
      </c>
    </row>
    <row r="11" spans="1:8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&lt;native_orthography&gt;f&lt;/native_orthography&gt;</v>
      </c>
      <c r="D11" t="str">
        <f>CONCATENATE("&lt;alt_native_orthography&gt;",'Word List'!C11,"&lt;/alt_native_orthography&gt;")</f>
        <v>&lt;alt_native_orthography&gt;vl. Labio-dental fricative&lt;/alt_native_orthography&gt;</v>
      </c>
      <c r="E11" t="str">
        <f>CONCATENATE("&lt;IPA_transcription&gt;",'Word List'!D11,"&lt;/IPA_transcription&gt;")</f>
        <v>&lt;IPA_transcription&gt;fɑː&lt;/IPA_transcription&gt;</v>
      </c>
      <c r="F11" t="str">
        <f>CONCATENATE("&lt;alt_IPA_transcription&gt;",'Word List'!E11,"&lt;/alt_IPA_transcription&gt;")</f>
        <v>&lt;alt_IPA_transcription&gt;55&lt;/alt_IPA_transcription&gt;</v>
      </c>
      <c r="G11" t="str">
        <f>CONCATENATE("&lt;gloss&gt;",'Word List'!F11,"&lt;/gloss&gt;")</f>
        <v>&lt;gloss&gt;flower&lt;/gloss&gt;</v>
      </c>
      <c r="H11" t="s">
        <v>1</v>
      </c>
    </row>
    <row r="12" spans="1:8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&lt;native_orthography&gt;s&lt;/native_orthography&gt;</v>
      </c>
      <c r="D12" t="str">
        <f>CONCATENATE("&lt;alt_native_orthography&gt;",'Word List'!C12,"&lt;/alt_native_orthography&gt;")</f>
        <v>&lt;alt_native_orthography&gt;vl. Alveolar fricative&lt;/alt_native_orthography&gt;</v>
      </c>
      <c r="E12" t="str">
        <f>CONCATENATE("&lt;IPA_transcription&gt;",'Word List'!D12,"&lt;/IPA_transcription&gt;")</f>
        <v>&lt;IPA_transcription&gt;sɑː&lt;/IPA_transcription&gt;</v>
      </c>
      <c r="F12" t="str">
        <f>CONCATENATE("&lt;alt_IPA_transcription&gt;",'Word List'!E12,"&lt;/alt_IPA_transcription&gt;")</f>
        <v>&lt;alt_IPA_transcription&gt;55&lt;/alt_IPA_transcription&gt;</v>
      </c>
      <c r="G12" t="str">
        <f>CONCATENATE("&lt;gloss&gt;",'Word List'!F12,"&lt;/gloss&gt;")</f>
        <v>&lt;gloss&gt;sand&lt;/gloss&gt;</v>
      </c>
      <c r="H12" t="s">
        <v>1</v>
      </c>
    </row>
    <row r="13" spans="1:8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&lt;native_orthography&gt;s (allophone [ʃ])&lt;/native_orthography&gt;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&lt;IPA_transcription&gt;ʃyː&lt;/IPA_transcription&gt;</v>
      </c>
      <c r="F13" t="str">
        <f>CONCATENATE("&lt;alt_IPA_transcription&gt;",'Word List'!E13,"&lt;/alt_IPA_transcription&gt;")</f>
        <v>&lt;alt_IPA_transcription&gt;55&lt;/alt_IPA_transcription&gt;</v>
      </c>
      <c r="G13" t="str">
        <f>CONCATENATE("&lt;gloss&gt;",'Word List'!F13,"&lt;/gloss&gt;")</f>
        <v>&lt;gloss&gt;book&lt;/gloss&gt;</v>
      </c>
      <c r="H13" t="s">
        <v>1</v>
      </c>
    </row>
    <row r="14" spans="1:8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&lt;native_orthography&gt;tʃ&lt;/native_orthography&gt;</v>
      </c>
      <c r="D14" t="str">
        <f>CONCATENATE("&lt;alt_native_orthography&gt;",'Word List'!C14,"&lt;/alt_native_orthography&gt;")</f>
        <v>&lt;alt_native_orthography&gt;vl. Palato-alveolar unaspirated&lt;/alt_native_orthography&gt;</v>
      </c>
      <c r="E14" t="str">
        <f>CONCATENATE("&lt;IPA_transcription&gt;",'Word List'!D14,"&lt;/IPA_transcription&gt;")</f>
        <v>&lt;IPA_transcription&gt;tʃɑi&lt;/IPA_transcription&gt;</v>
      </c>
      <c r="F14" t="str">
        <f>CONCATENATE("&lt;alt_IPA_transcription&gt;",'Word List'!E14,"&lt;/alt_IPA_transcription&gt;")</f>
        <v>&lt;alt_IPA_transcription&gt;23&lt;/alt_IPA_transcription&gt;</v>
      </c>
      <c r="G14" t="str">
        <f>CONCATENATE("&lt;gloss&gt;",'Word List'!F14,"&lt;/gloss&gt;")</f>
        <v>&lt;gloss&gt;son&lt;/gloss&gt;</v>
      </c>
      <c r="H14" t="s">
        <v>1</v>
      </c>
    </row>
    <row r="15" spans="1:8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&lt;native_orthography&gt;tʃʰ&lt;/native_orthography&gt;</v>
      </c>
      <c r="D15" t="str">
        <f>CONCATENATE("&lt;alt_native_orthography&gt;",'Word List'!C15,"&lt;/alt_native_orthography&gt;")</f>
        <v>&lt;alt_native_orthography&gt;vl. Palato-alveolar aspirated&lt;/alt_native_orthography&gt;</v>
      </c>
      <c r="E15" t="str">
        <f>CONCATENATE("&lt;IPA_transcription&gt;",'Word List'!D15,"&lt;/IPA_transcription&gt;")</f>
        <v>&lt;IPA_transcription&gt;tʃʰɑi&lt;/IPA_transcription&gt;</v>
      </c>
      <c r="F15" t="str">
        <f>CONCATENATE("&lt;alt_IPA_transcription&gt;",'Word List'!E15,"&lt;/alt_IPA_transcription&gt;")</f>
        <v>&lt;alt_IPA_transcription&gt;55&lt;/alt_IPA_transcription&gt;</v>
      </c>
      <c r="G15" t="str">
        <f>CONCATENATE("&lt;gloss&gt;",'Word List'!F15,"&lt;/gloss&gt;")</f>
        <v>&lt;gloss&gt;guess&lt;/gloss&gt;</v>
      </c>
      <c r="H15" t="s">
        <v>1</v>
      </c>
    </row>
    <row r="16" spans="1:8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&lt;native_orthography&gt;dʒ&lt;/native_orthography&gt;</v>
      </c>
      <c r="D16" t="str">
        <f>CONCATENATE("&lt;alt_native_orthography&gt;",'Word List'!C16,"&lt;/alt_native_orthography&gt;")</f>
        <v>&lt;alt_native_orthography&gt;vd. Palato-alveolar&lt;/alt_native_orthography&gt;</v>
      </c>
      <c r="E16" t="str">
        <f>CONCATENATE("&lt;IPA_transcription&gt;",'Word List'!D16,"&lt;/IPA_transcription&gt;")</f>
        <v>&lt;IPA_transcription&gt;dʒɑː&lt;/IPA_transcription&gt;</v>
      </c>
      <c r="F16" t="str">
        <f>CONCATENATE("&lt;alt_IPA_transcription&gt;",'Word List'!E16,"&lt;/alt_IPA_transcription&gt;")</f>
        <v>&lt;alt_IPA_transcription&gt;55&lt;/alt_IPA_transcription&gt;</v>
      </c>
      <c r="G16" t="str">
        <f>CONCATENATE("&lt;gloss&gt;",'Word List'!F16,"&lt;/gloss&gt;")</f>
        <v>&lt;gloss&gt;hold&lt;/gloss&gt;</v>
      </c>
      <c r="H16" t="s">
        <v>1</v>
      </c>
    </row>
    <row r="17" spans="1:8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&lt;native_orthography&gt;m&lt;/native_orthography&gt;</v>
      </c>
      <c r="D17" t="str">
        <f>CONCATENATE("&lt;alt_native_orthography&gt;",'Word List'!C17,"&lt;/alt_native_orthography&gt;")</f>
        <v>&lt;alt_native_orthography&gt;bilabial nasal&lt;/alt_native_orthography&gt;</v>
      </c>
      <c r="E17" t="str">
        <f>CONCATENATE("&lt;IPA_transcription&gt;",'Word List'!D17,"&lt;/IPA_transcription&gt;")</f>
        <v>&lt;IPA_transcription&gt;mɑː&lt;/IPA_transcription&gt;</v>
      </c>
      <c r="F17" t="str">
        <f>CONCATENATE("&lt;alt_IPA_transcription&gt;",'Word List'!E17,"&lt;/alt_IPA_transcription&gt;")</f>
        <v>&lt;alt_IPA_transcription&gt;23&lt;/alt_IPA_transcription&gt;</v>
      </c>
      <c r="G17" t="str">
        <f>CONCATENATE("&lt;gloss&gt;",'Word List'!F17,"&lt;/gloss&gt;")</f>
        <v>&lt;gloss&gt;horse&lt;/gloss&gt;</v>
      </c>
      <c r="H17" t="s">
        <v>1</v>
      </c>
    </row>
    <row r="18" spans="1:8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&lt;native_orthography&gt;n&lt;/native_orthography&gt;</v>
      </c>
      <c r="D18" t="str">
        <f>CONCATENATE("&lt;alt_native_orthography&gt;",'Word List'!C18,"&lt;/alt_native_orthography&gt;")</f>
        <v>&lt;alt_native_orthography&gt;alveolar nasal&lt;/alt_native_orthography&gt;</v>
      </c>
      <c r="E18" t="str">
        <f>CONCATENATE("&lt;IPA_transcription&gt;",'Word List'!D18,"&lt;/IPA_transcription&gt;")</f>
        <v>&lt;IPA_transcription&gt;nɑːm&lt;/IPA_transcription&gt;</v>
      </c>
      <c r="F18" t="str">
        <f>CONCATENATE("&lt;alt_IPA_transcription&gt;",'Word List'!E18,"&lt;/alt_IPA_transcription&gt;")</f>
        <v>&lt;alt_IPA_transcription&gt;11&lt;/alt_IPA_transcription&gt;</v>
      </c>
      <c r="G18" t="str">
        <f>CONCATENATE("&lt;gloss&gt;",'Word List'!F18,"&lt;/gloss&gt;")</f>
        <v>&lt;gloss&gt;south&lt;/gloss&gt;</v>
      </c>
      <c r="H18" t="s">
        <v>1</v>
      </c>
    </row>
    <row r="19" spans="1:8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&lt;native_orthography&gt;ŋ&lt;/native_orthography&gt;</v>
      </c>
      <c r="D19" t="str">
        <f>CONCATENATE("&lt;alt_native_orthography&gt;",'Word List'!C19,"&lt;/alt_native_orthography&gt;")</f>
        <v>&lt;alt_native_orthography&gt;velar nasal&lt;/alt_native_orthography&gt;</v>
      </c>
      <c r="E19" t="str">
        <f>CONCATENATE("&lt;IPA_transcription&gt;",'Word List'!D19,"&lt;/IPA_transcription&gt;")</f>
        <v>&lt;IPA_transcription&gt;ŋɑː&lt;/IPA_transcription&gt;</v>
      </c>
      <c r="F19" t="str">
        <f>CONCATENATE("&lt;alt_IPA_transcription&gt;",'Word List'!E19,"&lt;/alt_IPA_transcription&gt;")</f>
        <v>&lt;alt_IPA_transcription&gt;11&lt;/alt_IPA_transcription&gt;</v>
      </c>
      <c r="G19" t="str">
        <f>CONCATENATE("&lt;gloss&gt;",'Word List'!F19,"&lt;/gloss&gt;")</f>
        <v>&lt;gloss&gt;teeth&lt;/gloss&gt;</v>
      </c>
      <c r="H19" t="s">
        <v>1</v>
      </c>
    </row>
    <row r="20" spans="1:8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&lt;native_orthography&gt;l&lt;/native_orthography&gt;</v>
      </c>
      <c r="D20" t="str">
        <f>CONCATENATE("&lt;alt_native_orthography&gt;",'Word List'!C20,"&lt;/alt_native_orthography&gt;")</f>
        <v>&lt;alt_native_orthography&gt;alveolar lateral&lt;/alt_native_orthography&gt;</v>
      </c>
      <c r="E20" t="str">
        <f>CONCATENATE("&lt;IPA_transcription&gt;",'Word List'!D20,"&lt;/IPA_transcription&gt;")</f>
        <v>&lt;IPA_transcription&gt;lɑː&lt;/IPA_transcription&gt;</v>
      </c>
      <c r="F20" t="str">
        <f>CONCATENATE("&lt;alt_IPA_transcription&gt;",'Word List'!E20,"&lt;/alt_IPA_transcription&gt;")</f>
        <v>&lt;alt_IPA_transcription&gt;55&lt;/alt_IPA_transcription&gt;</v>
      </c>
      <c r="G20" t="str">
        <f>CONCATENATE("&lt;gloss&gt;",'Word List'!F20,"&lt;/gloss&gt;")</f>
        <v>&lt;gloss&gt;(exclamation)&lt;/gloss&gt;</v>
      </c>
      <c r="H20" t="s">
        <v>1</v>
      </c>
    </row>
    <row r="21" spans="1:8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&lt;native_orthography&gt;j&lt;/native_orthography&gt;</v>
      </c>
      <c r="D21" t="str">
        <f>CONCATENATE("&lt;alt_native_orthography&gt;",'Word List'!C21,"&lt;/alt_native_orthography&gt;")</f>
        <v>&lt;alt_native_orthography&gt;palatal approximant&lt;/alt_native_orthography&gt;</v>
      </c>
      <c r="E21" t="str">
        <f>CONCATENATE("&lt;IPA_transcription&gt;",'Word List'!D21,"&lt;/IPA_transcription&gt;")</f>
        <v>&lt;IPA_transcription&gt;jɑː&lt;/IPA_transcription&gt;</v>
      </c>
      <c r="F21" t="str">
        <f>CONCATENATE("&lt;alt_IPA_transcription&gt;",'Word List'!E21,"&lt;/alt_IPA_transcription&gt;")</f>
        <v>&lt;alt_IPA_transcription&gt;24&lt;/alt_IPA_transcription&gt;</v>
      </c>
      <c r="G21" t="str">
        <f>CONCATENATE("&lt;gloss&gt;",'Word List'!F21,"&lt;/gloss&gt;")</f>
        <v>&lt;gloss&gt;also&lt;/gloss&gt;</v>
      </c>
      <c r="H21" t="s">
        <v>1</v>
      </c>
    </row>
    <row r="22" spans="1:8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&lt;native_orthography&gt;h&lt;/native_orthography&gt;</v>
      </c>
      <c r="D22" t="str">
        <f>CONCATENATE("&lt;alt_native_orthography&gt;",'Word List'!C22,"&lt;/alt_native_orthography&gt;")</f>
        <v>&lt;alt_native_orthography&gt;velar approximant&lt;/alt_native_orthography&gt;</v>
      </c>
      <c r="E22" t="str">
        <f>CONCATENATE("&lt;IPA_transcription&gt;",'Word List'!D22,"&lt;/IPA_transcription&gt;")</f>
        <v>&lt;IPA_transcription&gt;hɑː&lt;/IPA_transcription&gt;</v>
      </c>
      <c r="F22" t="str">
        <f>CONCATENATE("&lt;alt_IPA_transcription&gt;",'Word List'!E22,"&lt;/alt_IPA_transcription&gt;")</f>
        <v>&lt;alt_IPA_transcription&gt;55&lt;/alt_IPA_transcription&gt;</v>
      </c>
      <c r="G22" t="str">
        <f>CONCATENATE("&lt;gloss&gt;",'Word List'!F22,"&lt;/gloss&gt;")</f>
        <v>&lt;gloss&gt;shrimp&lt;/gloss&gt;</v>
      </c>
      <c r="H22" t="s">
        <v>1</v>
      </c>
    </row>
    <row r="23" spans="1:8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&lt;native_orthography&gt;w&lt;/native_orthography&gt;</v>
      </c>
      <c r="D23" t="str">
        <f>CONCATENATE("&lt;alt_native_orthography&gt;",'Word List'!C23,"&lt;/alt_native_orthography&gt;")</f>
        <v>&lt;alt_native_orthography&gt;labio-velar approximant&lt;/alt_native_orthography&gt;</v>
      </c>
      <c r="E23" t="str">
        <f>CONCATENATE("&lt;IPA_transcription&gt;",'Word List'!D23,"&lt;/IPA_transcription&gt;")</f>
        <v>&lt;IPA_transcription&gt;wɑː&lt;/IPA_transcription&gt;</v>
      </c>
      <c r="F23" t="str">
        <f>CONCATENATE("&lt;alt_IPA_transcription&gt;",'Word List'!E23,"&lt;/alt_IPA_transcription&gt;")</f>
        <v>&lt;alt_IPA_transcription&gt;55&lt;/alt_IPA_transcription&gt;</v>
      </c>
      <c r="G23" t="str">
        <f>CONCATENATE("&lt;gloss&gt;",'Word List'!F23,"&lt;/gloss&gt;")</f>
        <v>&lt;gloss&gt;baby&lt;/gloss&gt;</v>
      </c>
      <c r="H23" t="s">
        <v>1</v>
      </c>
    </row>
    <row r="24" spans="1:8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&lt;native_orthography&gt;p&lt;/native_orthography&gt;</v>
      </c>
      <c r="D24" t="str">
        <f>CONCATENATE("&lt;alt_native_orthography&gt;",'Word List'!C24,"&lt;/alt_native_orthography&gt;")</f>
        <v>&lt;alt_native_orthography&gt;vl. Bilabial stop (word-final)&lt;/alt_native_orthography&gt;</v>
      </c>
      <c r="E24" t="str">
        <f>CONCATENATE("&lt;IPA_transcription&gt;",'Word List'!D24,"&lt;/IPA_transcription&gt;")</f>
        <v>&lt;IPA_transcription&gt;kʰʌp°&lt;/IPA_transcription&gt;</v>
      </c>
      <c r="F24" t="str">
        <f>CONCATENATE("&lt;alt_IPA_transcription&gt;",'Word List'!E24,"&lt;/alt_IPA_transcription&gt;")</f>
        <v>&lt;alt_IPA_transcription&gt;55&lt;/alt_IPA_transcription&gt;</v>
      </c>
      <c r="G24" t="str">
        <f>CONCATENATE("&lt;gloss&gt;",'Word List'!F24,"&lt;/gloss&gt;")</f>
        <v>&lt;gloss&gt;suck&lt;/gloss&gt;</v>
      </c>
      <c r="H24" t="s">
        <v>1</v>
      </c>
    </row>
    <row r="25" spans="1:8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&lt;native_orthography&gt;t&lt;/native_orthography&gt;</v>
      </c>
      <c r="D25" t="str">
        <f>CONCATENATE("&lt;alt_native_orthography&gt;",'Word List'!C25,"&lt;/alt_native_orthography&gt;")</f>
        <v>&lt;alt_native_orthography&gt;vl. Alveolar stop (word-final)&lt;/alt_native_orthography&gt;</v>
      </c>
      <c r="E25" t="str">
        <f>CONCATENATE("&lt;IPA_transcription&gt;",'Word List'!D25,"&lt;/IPA_transcription&gt;")</f>
        <v>&lt;IPA_transcription&gt;kʰʌt&lt;/IPA_transcription&gt;</v>
      </c>
      <c r="F25" t="str">
        <f>CONCATENATE("&lt;alt_IPA_transcription&gt;",'Word List'!E25,"&lt;/alt_IPA_transcription&gt;")</f>
        <v>&lt;alt_IPA_transcription&gt;55&lt;/alt_IPA_transcription&gt;</v>
      </c>
      <c r="G25" t="str">
        <f>CONCATENATE("&lt;gloss&gt;",'Word List'!F25,"&lt;/gloss&gt;")</f>
        <v>&lt;gloss&gt;choke&lt;/gloss&gt;</v>
      </c>
      <c r="H25" t="s">
        <v>1</v>
      </c>
    </row>
    <row r="26" spans="1:8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&lt;native_orthography&gt;k&lt;/native_orthography&gt;</v>
      </c>
      <c r="D26" t="str">
        <f>CONCATENATE("&lt;alt_native_orthography&gt;",'Word List'!C26,"&lt;/alt_native_orthography&gt;")</f>
        <v>&lt;alt_native_orthography&gt;vl. Velar stop (word-final)&lt;/alt_native_orthography&gt;</v>
      </c>
      <c r="E26" t="str">
        <f>CONCATENATE("&lt;IPA_transcription&gt;",'Word List'!D26,"&lt;/IPA_transcription&gt;")</f>
        <v>&lt;IPA_transcription&gt;tʌk°&lt;/IPA_transcription&gt;</v>
      </c>
      <c r="F26" t="str">
        <f>CONCATENATE("&lt;alt_IPA_transcription&gt;",'Word List'!E26,"&lt;/alt_IPA_transcription&gt;")</f>
        <v>&lt;alt_IPA_transcription&gt;55&lt;/alt_IPA_transcription&gt;</v>
      </c>
      <c r="G26" t="str">
        <f>CONCATENATE("&lt;gloss&gt;",'Word List'!F26,"&lt;/gloss&gt;")</f>
        <v>&lt;gloss&gt;virtue&lt;/gloss&gt;</v>
      </c>
      <c r="H26" t="s">
        <v>1</v>
      </c>
    </row>
    <row r="27" spans="1:8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&lt;native_orthography&gt;m&lt;/native_orthography&gt;</v>
      </c>
      <c r="D27" t="str">
        <f>CONCATENATE("&lt;alt_native_orthography&gt;",'Word List'!C27,"&lt;/alt_native_orthography&gt;")</f>
        <v>&lt;alt_native_orthography&gt;bilabial nasal (word-final)&lt;/alt_native_orthography&gt;</v>
      </c>
      <c r="E27" t="str">
        <f>CONCATENATE("&lt;IPA_transcription&gt;",'Word List'!D27,"&lt;/IPA_transcription&gt;")</f>
        <v>&lt;IPA_transcription&gt;kʰʌm&lt;/IPA_transcription&gt;</v>
      </c>
      <c r="F27" t="str">
        <f>CONCATENATE("&lt;alt_IPA_transcription&gt;",'Word List'!E27,"&lt;/alt_IPA_transcription&gt;")</f>
        <v>&lt;alt_IPA_transcription&gt;55&lt;/alt_IPA_transcription&gt;</v>
      </c>
      <c r="G27" t="str">
        <f>CONCATENATE("&lt;gloss&gt;",'Word List'!F27,"&lt;/gloss&gt;")</f>
        <v>&lt;gloss&gt;gather&lt;/gloss&gt;</v>
      </c>
      <c r="H27" t="s">
        <v>1</v>
      </c>
    </row>
    <row r="28" spans="1:8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&lt;native_orthography&gt;n&lt;/native_orthography&gt;</v>
      </c>
      <c r="D28" t="str">
        <f>CONCATENATE("&lt;alt_native_orthography&gt;",'Word List'!C28,"&lt;/alt_native_orthography&gt;")</f>
        <v>&lt;alt_native_orthography&gt;alveolar nasal (word-final)&lt;/alt_native_orthography&gt;</v>
      </c>
      <c r="E28" t="str">
        <f>CONCATENATE("&lt;IPA_transcription&gt;",'Word List'!D28,"&lt;/IPA_transcription&gt;")</f>
        <v>&lt;IPA_transcription&gt;kʌn&lt;/IPA_transcription&gt;</v>
      </c>
      <c r="F28" t="str">
        <f>CONCATENATE("&lt;alt_IPA_transcription&gt;",'Word List'!E28,"&lt;/alt_IPA_transcription&gt;")</f>
        <v>&lt;alt_IPA_transcription&gt;33&lt;/alt_IPA_transcription&gt;</v>
      </c>
      <c r="G28" t="str">
        <f>CONCATENATE("&lt;gloss&gt;",'Word List'!F28,"&lt;/gloss&gt;")</f>
        <v>&lt;gloss&gt;near&lt;/gloss&gt;</v>
      </c>
      <c r="H28" t="s">
        <v>1</v>
      </c>
    </row>
    <row r="29" spans="1:8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&lt;native_orthography&gt;ŋ&lt;/native_orthography&gt;</v>
      </c>
      <c r="D29" t="str">
        <f>CONCATENATE("&lt;alt_native_orthography&gt;",'Word List'!C29,"&lt;/alt_native_orthography&gt;")</f>
        <v>&lt;alt_native_orthography&gt;velar nasal (word-final)&lt;/alt_native_orthography&gt;</v>
      </c>
      <c r="E29" t="str">
        <f>CONCATENATE("&lt;IPA_transcription&gt;",'Word List'!D29,"&lt;/IPA_transcription&gt;")</f>
        <v>&lt;IPA_transcription&gt;kʌŋ&lt;/IPA_transcription&gt;</v>
      </c>
      <c r="F29" t="str">
        <f>CONCATENATE("&lt;alt_IPA_transcription&gt;",'Word List'!E29,"&lt;/alt_IPA_transcription&gt;")</f>
        <v>&lt;alt_IPA_transcription&gt;33&lt;/alt_IPA_transcription&gt;</v>
      </c>
      <c r="G29" t="str">
        <f>CONCATENATE("&lt;gloss&gt;",'Word List'!F29,"&lt;/gloss&gt;")</f>
        <v>&lt;gloss&gt;more&lt;/gloss&gt;</v>
      </c>
      <c r="H29" t="s">
        <v>1</v>
      </c>
    </row>
    <row r="30" spans="1:8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&lt;native_orthography&gt;iː&lt;/native_orthography&gt;</v>
      </c>
      <c r="D30" t="str">
        <f>CONCATENATE("&lt;alt_native_orthography&gt;",'Word List'!C30,"&lt;/alt_native_orthography&gt;")</f>
        <v>&lt;alt_native_orthography&gt;high front unrounded&lt;/alt_native_orthography&gt;</v>
      </c>
      <c r="E30" t="str">
        <f>CONCATENATE("&lt;IPA_transcription&gt;",'Word List'!D30,"&lt;/IPA_transcription&gt;")</f>
        <v>&lt;IPA_transcription&gt;miːn&lt;/IPA_transcription&gt;</v>
      </c>
      <c r="F30" t="str">
        <f>CONCATENATE("&lt;alt_IPA_transcription&gt;",'Word List'!E30,"&lt;/alt_IPA_transcription&gt;")</f>
        <v>&lt;alt_IPA_transcription&gt;33&lt;/alt_IPA_transcription&gt;</v>
      </c>
      <c r="G30" t="str">
        <f>CONCATENATE("&lt;gloss&gt;",'Word List'!F30,"&lt;/gloss&gt;")</f>
        <v>&lt;gloss&gt;face&lt;/gloss&gt;</v>
      </c>
      <c r="H30" t="s">
        <v>1</v>
      </c>
    </row>
    <row r="31" spans="1:8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&lt;native_orthography&gt;yː&lt;/native_orthography&gt;</v>
      </c>
      <c r="D31" t="str">
        <f>CONCATENATE("&lt;alt_native_orthography&gt;",'Word List'!C31,"&lt;/alt_native_orthography&gt;")</f>
        <v>&lt;alt_native_orthography&gt;high front rounded&lt;/alt_native_orthography&gt;</v>
      </c>
      <c r="E31" t="str">
        <f>CONCATENATE("&lt;IPA_transcription&gt;",'Word List'!D31,"&lt;/IPA_transcription&gt;")</f>
        <v>&lt;IPA_transcription&gt;ʃyː&lt;/IPA_transcription&gt;</v>
      </c>
      <c r="F31" t="str">
        <f>CONCATENATE("&lt;alt_IPA_transcription&gt;",'Word List'!E31,"&lt;/alt_IPA_transcription&gt;")</f>
        <v>&lt;alt_IPA_transcription&gt;53&lt;/alt_IPA_transcription&gt;</v>
      </c>
      <c r="G31" t="str">
        <f>CONCATENATE("&lt;gloss&gt;",'Word List'!F31,"&lt;/gloss&gt;")</f>
        <v>&lt;gloss&gt;book&lt;/gloss&gt;</v>
      </c>
      <c r="H31" t="s">
        <v>1</v>
      </c>
    </row>
    <row r="32" spans="1:8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&lt;native_orthography&gt;ɛː&lt;/native_orthography&gt;</v>
      </c>
      <c r="D32" t="str">
        <f>CONCATENATE("&lt;alt_native_orthography&gt;",'Word List'!C32,"&lt;/alt_native_orthography&gt;")</f>
        <v>&lt;alt_native_orthography&gt;lower mid front unrounded&lt;/alt_native_orthography&gt;</v>
      </c>
      <c r="E32" t="str">
        <f>CONCATENATE("&lt;IPA_transcription&gt;",'Word List'!D32,"&lt;/IPA_transcription&gt;")</f>
        <v>&lt;IPA_transcription&gt;mɛːŋ&lt;/IPA_transcription&gt;</v>
      </c>
      <c r="F32" t="str">
        <f>CONCATENATE("&lt;alt_IPA_transcription&gt;",'Word List'!E32,"&lt;/alt_IPA_transcription&gt;")</f>
        <v>&lt;alt_IPA_transcription&gt;11&lt;/alt_IPA_transcription&gt;</v>
      </c>
      <c r="G32" t="str">
        <f>CONCATENATE("&lt;gloss&gt;",'Word List'!F32,"&lt;/gloss&gt;")</f>
        <v>&lt;gloss&gt;name&lt;/gloss&gt;</v>
      </c>
      <c r="H32" t="s">
        <v>1</v>
      </c>
    </row>
    <row r="33" spans="1:8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&lt;native_orthography&gt;ɑː&lt;/native_orthography&gt;</v>
      </c>
      <c r="D33" t="str">
        <f>CONCATENATE("&lt;alt_native_orthography&gt;",'Word List'!C33,"&lt;/alt_native_orthography&gt;")</f>
        <v>&lt;alt_native_orthography&gt;low back unrounded&lt;/alt_native_orthography&gt;</v>
      </c>
      <c r="E33" t="str">
        <f>CONCATENATE("&lt;IPA_transcription&gt;",'Word List'!D33,"&lt;/IPA_transcription&gt;")</f>
        <v>&lt;IPA_transcription&gt;mɑː&lt;/IPA_transcription&gt;</v>
      </c>
      <c r="F33" t="str">
        <f>CONCATENATE("&lt;alt_IPA_transcription&gt;",'Word List'!E33,"&lt;/alt_IPA_transcription&gt;")</f>
        <v>&lt;alt_IPA_transcription&gt;55&lt;/alt_IPA_transcription&gt;</v>
      </c>
      <c r="G33" t="str">
        <f>CONCATENATE("&lt;gloss&gt;",'Word List'!F33,"&lt;/gloss&gt;")</f>
        <v>&lt;gloss&gt;mother&lt;/gloss&gt;</v>
      </c>
      <c r="H33" t="s">
        <v>1</v>
      </c>
    </row>
    <row r="34" spans="1:8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&lt;native_orthography&gt;ɔː&lt;/native_orthography&gt;</v>
      </c>
      <c r="D34" t="str">
        <f>CONCATENATE("&lt;alt_native_orthography&gt;",'Word List'!C34,"&lt;/alt_native_orthography&gt;")</f>
        <v>&lt;alt_native_orthography&gt;lower mid back unrounded&lt;/alt_native_orthography&gt;</v>
      </c>
      <c r="E34" t="str">
        <f>CONCATENATE("&lt;IPA_transcription&gt;",'Word List'!D34,"&lt;/IPA_transcription&gt;")</f>
        <v>&lt;IPA_transcription&gt;sɔ&lt;/IPA_transcription&gt;</v>
      </c>
      <c r="F34" t="str">
        <f>CONCATENATE("&lt;alt_IPA_transcription&gt;",'Word List'!E34,"&lt;/alt_IPA_transcription&gt;")</f>
        <v>&lt;alt_IPA_transcription&gt;55&lt;/alt_IPA_transcription&gt;</v>
      </c>
      <c r="G34" t="str">
        <f>CONCATENATE("&lt;gloss&gt;",'Word List'!F34,"&lt;/gloss&gt;")</f>
        <v>&lt;gloss&gt;comb&lt;/gloss&gt;</v>
      </c>
      <c r="H34" t="s">
        <v>1</v>
      </c>
    </row>
    <row r="35" spans="1:8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&lt;native_orthography&gt;uː&lt;/native_orthography&gt;</v>
      </c>
      <c r="D35" t="str">
        <f>CONCATENATE("&lt;alt_native_orthography&gt;",'Word List'!C35,"&lt;/alt_native_orthography&gt;")</f>
        <v>&lt;alt_native_orthography&gt;high back rounded&lt;/alt_native_orthography&gt;</v>
      </c>
      <c r="E35" t="str">
        <f>CONCATENATE("&lt;IPA_transcription&gt;",'Word List'!D35,"&lt;/IPA_transcription&gt;")</f>
        <v>&lt;IPA_transcription&gt;kuː&lt;/IPA_transcription&gt;</v>
      </c>
      <c r="F35" t="str">
        <f>CONCATENATE("&lt;alt_IPA_transcription&gt;",'Word List'!E35,"&lt;/alt_IPA_transcription&gt;")</f>
        <v>&lt;alt_IPA_transcription&gt;55&lt;/alt_IPA_transcription&gt;</v>
      </c>
      <c r="G35" t="str">
        <f>CONCATENATE("&lt;gloss&gt;",'Word List'!F35,"&lt;/gloss&gt;")</f>
        <v>&lt;gloss&gt;woman&lt;/gloss&gt;</v>
      </c>
      <c r="H35" t="s">
        <v>1</v>
      </c>
    </row>
    <row r="36" spans="1:8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CONCATENATE("&lt;alt_native_orthography&gt;",'Word List'!C36,"&lt;/alt_native_orthography&gt;")</f>
        <v>&lt;alt_native_orthography&gt;&lt;/alt_native_orthography&gt;</v>
      </c>
      <c r="E36" t="str">
        <f>CONCATENATE("&lt;IPA_transcription&gt;",'Word List'!D36,"&lt;/IPA_transcription&gt;")</f>
        <v>&lt;IPA_transcription&gt;iː&lt;/IPA_transcription&gt;</v>
      </c>
      <c r="F36" t="str">
        <f>CONCATENATE("&lt;alt_IPA_transcription&gt;",'Word List'!E36,"&lt;/alt_IPA_transcription&gt;")</f>
        <v>&lt;alt_IPA_transcription&gt;55&lt;/alt_IPA_transcription&gt;</v>
      </c>
      <c r="G36" t="str">
        <f>CONCATENATE("&lt;gloss&gt;",'Word List'!F36,"&lt;/gloss&gt;")</f>
        <v>&lt;gloss&gt;clothes&lt;/gloss&gt;</v>
      </c>
      <c r="H36" t="s">
        <v>1</v>
      </c>
    </row>
    <row r="37" spans="1:8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&lt;IPA_transcription&gt;yː&lt;/IPA_transcription&gt;</v>
      </c>
      <c r="F37" t="str">
        <f>CONCATENATE("&lt;alt_IPA_transcription&gt;",'Word List'!E37,"&lt;/alt_IPA_transcription&gt;")</f>
        <v>&lt;alt_IPA_transcription&gt;23&lt;/alt_IPA_transcription&gt;</v>
      </c>
      <c r="G37" t="str">
        <f>CONCATENATE("&lt;gloss&gt;",'Word List'!F37,"&lt;/gloss&gt;")</f>
        <v>&lt;gloss&gt;rain&lt;/gloss&gt;</v>
      </c>
      <c r="H37" t="s">
        <v>1</v>
      </c>
    </row>
    <row r="38" spans="1:8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CONCATENATE("&lt;alt_native_orthography&gt;",'Word List'!C38,"&lt;/alt_native_orthography&gt;")</f>
        <v>&lt;alt_native_orthography&gt;&lt;/alt_native_orthography&gt;</v>
      </c>
      <c r="E38" t="str">
        <f>CONCATENATE("&lt;IPA_transcription&gt;",'Word List'!D38,"&lt;/IPA_transcription&gt;")</f>
        <v>&lt;IPA_transcription&gt;uː&lt;/IPA_transcription&gt;</v>
      </c>
      <c r="F38" t="str">
        <f>CONCATENATE("&lt;alt_IPA_transcription&gt;",'Word List'!E38,"&lt;/alt_IPA_transcription&gt;")</f>
        <v>&lt;alt_IPA_transcription&gt;55&lt;/alt_IPA_transcription&gt;</v>
      </c>
      <c r="G38" t="str">
        <f>CONCATENATE("&lt;gloss&gt;",'Word List'!F38,"&lt;/gloss&gt;")</f>
        <v>&lt;gloss&gt;black&lt;/gloss&gt;</v>
      </c>
      <c r="H38" t="s">
        <v>1</v>
      </c>
    </row>
    <row r="39" spans="1:8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&lt;native_orthography&gt;ɩ&lt;/native_orthography&gt;</v>
      </c>
      <c r="D39" t="str">
        <f>CONCATENATE("&lt;alt_native_orthography&gt;",'Word List'!C39,"&lt;/alt_native_orthography&gt;")</f>
        <v>&lt;alt_native_orthography&gt;lower high front unrounded&lt;/alt_native_orthography&gt;</v>
      </c>
      <c r="E39" t="str">
        <f>CONCATENATE("&lt;IPA_transcription&gt;",'Word List'!D39,"&lt;/IPA_transcription&gt;")</f>
        <v>&lt;IPA_transcription&gt;mɩŋ&lt;/IPA_transcription&gt;</v>
      </c>
      <c r="F39" t="str">
        <f>CONCATENATE("&lt;alt_IPA_transcription&gt;",'Word List'!E39,"&lt;/alt_IPA_transcription&gt;")</f>
        <v>&lt;alt_IPA_transcription&gt;11&lt;/alt_IPA_transcription&gt;</v>
      </c>
      <c r="G39" t="str">
        <f>CONCATENATE("&lt;gloss&gt;",'Word List'!F39,"&lt;/gloss&gt;")</f>
        <v>&lt;gloss&gt;bright&lt;/gloss&gt;</v>
      </c>
      <c r="H39" t="s">
        <v>1</v>
      </c>
    </row>
    <row r="40" spans="1:8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&lt;native_orthography&gt;e&lt;/native_orthography&gt;</v>
      </c>
      <c r="D40" t="str">
        <f>CONCATENATE("&lt;alt_native_orthography&gt;",'Word List'!C40,"&lt;/alt_native_orthography&gt;")</f>
        <v>&lt;alt_native_orthography&gt;higher mid front unrounded&lt;/alt_native_orthography&gt;</v>
      </c>
      <c r="E40" t="str">
        <f>CONCATENATE("&lt;IPA_transcription&gt;",'Word List'!D40,"&lt;/IPA_transcription&gt;")</f>
        <v>&lt;IPA_transcription&gt;me&lt;/IPA_transcription&gt;</v>
      </c>
      <c r="F40" t="str">
        <f>CONCATENATE("&lt;alt_IPA_transcription&gt;",'Word List'!E40,"&lt;/alt_IPA_transcription&gt;")</f>
        <v>&lt;alt_IPA_transcription&gt;33&lt;/alt_IPA_transcription&gt;</v>
      </c>
      <c r="G40" t="str">
        <f>CONCATENATE("&lt;gloss&gt;",'Word List'!F40,"&lt;/gloss&gt;")</f>
        <v>&lt;gloss&gt;taste&lt;/gloss&gt;</v>
      </c>
      <c r="H40" t="s">
        <v>1</v>
      </c>
    </row>
    <row r="41" spans="1:8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&lt;native_orthography&gt;ø&lt;/native_orthography&gt;</v>
      </c>
      <c r="D41" t="str">
        <f>CONCATENATE("&lt;alt_native_orthography&gt;",'Word List'!C41,"&lt;/alt_native_orthography&gt;")</f>
        <v>&lt;alt_native_orthography&gt;higher mid front rounded&lt;/alt_native_orthography&gt;</v>
      </c>
      <c r="E41" t="str">
        <f>CONCATENATE("&lt;IPA_transcription&gt;",'Word List'!D41,"&lt;/IPA_transcription&gt;")</f>
        <v>&lt;IPA_transcription&gt;sø&lt;/IPA_transcription&gt;</v>
      </c>
      <c r="F41" t="str">
        <f>CONCATENATE("&lt;alt_IPA_transcription&gt;",'Word List'!E41,"&lt;/alt_IPA_transcription&gt;")</f>
        <v>&lt;alt_IPA_transcription&gt;23&lt;/alt_IPA_transcription&gt;</v>
      </c>
      <c r="G41" t="str">
        <f>CONCATENATE("&lt;gloss&gt;",'Word List'!F41,"&lt;/gloss&gt;")</f>
        <v>&lt;gloss&gt;age&lt;/gloss&gt;</v>
      </c>
      <c r="H41" t="s">
        <v>1</v>
      </c>
    </row>
    <row r="42" spans="1:8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&lt;native_orthography&gt;ʌ&lt;/native_orthography&gt;</v>
      </c>
      <c r="D42" t="str">
        <f>CONCATENATE("&lt;alt_native_orthography&gt;",'Word List'!C42,"&lt;/alt_native_orthography&gt;")</f>
        <v>&lt;alt_native_orthography&gt;lower mid central unrounded&lt;/alt_native_orthography&gt;</v>
      </c>
      <c r="E42" t="str">
        <f>CONCATENATE("&lt;IPA_transcription&gt;",'Word List'!D42,"&lt;/IPA_transcription&gt;")</f>
        <v>&lt;IPA_transcription&gt;kʌp°&lt;/IPA_transcription&gt;</v>
      </c>
      <c r="F42" t="str">
        <f>CONCATENATE("&lt;alt_IPA_transcription&gt;",'Word List'!E42,"&lt;/alt_IPA_transcription&gt;")</f>
        <v>&lt;alt_IPA_transcription&gt;55&lt;/alt_IPA_transcription&gt;</v>
      </c>
      <c r="G42" t="str">
        <f>CONCATENATE("&lt;gloss&gt;",'Word List'!F42,"&lt;/gloss&gt;")</f>
        <v>&lt;gloss&gt;suck&lt;/gloss&gt;</v>
      </c>
      <c r="H42" t="s">
        <v>1</v>
      </c>
    </row>
    <row r="43" spans="1:8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&lt;native_orthography&gt;o&lt;/native_orthography&gt;</v>
      </c>
      <c r="D43" t="str">
        <f>CONCATENATE("&lt;alt_native_orthography&gt;",'Word List'!C43,"&lt;/alt_native_orthography&gt;")</f>
        <v>&lt;alt_native_orthography&gt;higher mid back rounded&lt;/alt_native_orthography&gt;</v>
      </c>
      <c r="E43" t="str">
        <f>CONCATENATE("&lt;IPA_transcription&gt;",'Word List'!D43,"&lt;/IPA_transcription&gt;")</f>
        <v>&lt;IPA_transcription&gt;mo&lt;/IPA_transcription&gt;</v>
      </c>
      <c r="F43" t="str">
        <f>CONCATENATE("&lt;alt_IPA_transcription&gt;",'Word List'!E43,"&lt;/alt_IPA_transcription&gt;")</f>
        <v>&lt;alt_IPA_transcription&gt;11&lt;/alt_IPA_transcription&gt;</v>
      </c>
      <c r="G43" t="str">
        <f>CONCATENATE("&lt;gloss&gt;",'Word List'!F43,"&lt;/gloss&gt;")</f>
        <v>&lt;gloss&gt;nothing&lt;/gloss&gt;</v>
      </c>
      <c r="H43" t="s">
        <v>1</v>
      </c>
    </row>
    <row r="44" spans="1:8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&lt;native_orthography&gt;ɷ&lt;/native_orthography&gt;</v>
      </c>
      <c r="D44" t="str">
        <f>CONCATENATE("&lt;alt_native_orthography&gt;",'Word List'!C44,"&lt;/alt_native_orthography&gt;")</f>
        <v>&lt;alt_native_orthography&gt;lower high back rounded&lt;/alt_native_orthography&gt;</v>
      </c>
      <c r="E44" t="str">
        <f>CONCATENATE("&lt;IPA_transcription&gt;",'Word List'!D44,"&lt;/IPA_transcription&gt;")</f>
        <v>&lt;IPA_transcription&gt;sɷk&lt;/IPA_transcription&gt;</v>
      </c>
      <c r="F44" t="str">
        <f>CONCATENATE("&lt;alt_IPA_transcription&gt;",'Word List'!E44,"&lt;/alt_IPA_transcription&gt;")</f>
        <v>&lt;alt_IPA_transcription&gt;33&lt;/alt_IPA_transcription&gt;</v>
      </c>
      <c r="G44" t="str">
        <f>CONCATENATE("&lt;gloss&gt;",'Word List'!F44,"&lt;/gloss&gt;")</f>
        <v>&lt;gloss&gt;uncle&lt;/gloss&gt;</v>
      </c>
      <c r="H44" t="s">
        <v>1</v>
      </c>
    </row>
    <row r="45" spans="1:8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&lt;native_orthography&gt;aɩ&lt;/native_orthography&gt;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&lt;IPA_transcription&gt;maɩ&lt;/IPA_transcription&gt;</v>
      </c>
      <c r="F45" t="str">
        <f>CONCATENATE("&lt;alt_IPA_transcription&gt;",'Word List'!E45,"&lt;/alt_IPA_transcription&gt;")</f>
        <v>&lt;alt_IPA_transcription&gt;23&lt;/alt_IPA_transcription&gt;</v>
      </c>
      <c r="G45" t="str">
        <f>CONCATENATE("&lt;gloss&gt;",'Word List'!F45,"&lt;/gloss&gt;")</f>
        <v>&lt;gloss&gt;rice&lt;/gloss&gt;</v>
      </c>
      <c r="H45" t="s">
        <v>1</v>
      </c>
    </row>
    <row r="46" spans="1:8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&lt;native_orthography&gt;au&lt;/native_orthography&gt;</v>
      </c>
      <c r="D46" t="str">
        <f>CONCATENATE("&lt;alt_native_orthography&gt;",'Word List'!C46,"&lt;/alt_native_orthography&gt;")</f>
        <v>&lt;alt_native_orthography&gt;&lt;/alt_native_orthography&gt;</v>
      </c>
      <c r="E46" t="str">
        <f>CONCATENATE("&lt;IPA_transcription&gt;",'Word List'!D46,"&lt;/IPA_transcription&gt;")</f>
        <v>&lt;IPA_transcription&gt;mau&lt;/IPA_transcription&gt;</v>
      </c>
      <c r="F46" t="str">
        <f>CONCATENATE("&lt;alt_IPA_transcription&gt;",'Word List'!E46,"&lt;/alt_IPA_transcription&gt;")</f>
        <v>&lt;alt_IPA_transcription&gt;31&lt;/alt_IPA_transcription&gt;</v>
      </c>
      <c r="G46" t="str">
        <f>CONCATENATE("&lt;gloss&gt;",'Word List'!F46,"&lt;/gloss&gt;")</f>
        <v>&lt;gloss&gt;(exclamation)&lt;/gloss&gt;</v>
      </c>
      <c r="H46" t="s">
        <v>1</v>
      </c>
    </row>
    <row r="47" spans="1:8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&lt;native_orthography&gt;ɛɔ&lt;/native_orthography&gt;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&lt;IPA_transcription&gt;sɛɔ&lt;/IPA_transcription&gt;</v>
      </c>
      <c r="F47" t="str">
        <f>CONCATENATE("&lt;alt_IPA_transcription&gt;",'Word List'!E47,"&lt;/alt_IPA_transcription&gt;")</f>
        <v>&lt;alt_IPA_transcription&gt;11&lt;/alt_IPA_transcription&gt;</v>
      </c>
      <c r="G47" t="str">
        <f>CONCATENATE("&lt;gloss&gt;",'Word List'!F47,"&lt;/gloss&gt;")</f>
        <v>&lt;gloss&gt;normal&lt;/gloss&gt;</v>
      </c>
      <c r="H47" t="s">
        <v>1</v>
      </c>
    </row>
    <row r="48" spans="1:8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&lt;native_orthography&gt;iu&lt;/native_orthography&gt;</v>
      </c>
      <c r="D48" t="str">
        <f>CONCATENATE("&lt;alt_native_orthography&gt;",'Word List'!C48,"&lt;/alt_native_orthography&gt;")</f>
        <v>&lt;alt_native_orthography&gt;&lt;/alt_native_orthography&gt;</v>
      </c>
      <c r="E48" t="str">
        <f>CONCATENATE("&lt;IPA_transcription&gt;",'Word List'!D48,"&lt;/IPA_transcription&gt;")</f>
        <v>&lt;IPA_transcription&gt;miu&lt;/IPA_transcription&gt;</v>
      </c>
      <c r="F48" t="str">
        <f>CONCATENATE("&lt;alt_IPA_transcription&gt;",'Word List'!E48,"&lt;/alt_IPA_transcription&gt;")</f>
        <v>&lt;alt_IPA_transcription&gt;33&lt;/alt_IPA_transcription&gt;</v>
      </c>
      <c r="G48" t="str">
        <f>CONCATENATE("&lt;gloss&gt;",'Word List'!F48,"&lt;/gloss&gt;")</f>
        <v>&lt;gloss&gt;neat&lt;/gloss&gt;</v>
      </c>
      <c r="H48" t="s">
        <v>1</v>
      </c>
    </row>
    <row r="49" spans="1:8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&lt;native_orthography&gt;uɩ&lt;/native_orthography&gt;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&lt;IPA_transcription&gt;muɩ&lt;/IPA_transcription&gt;</v>
      </c>
      <c r="F49" t="str">
        <f>CONCATENATE("&lt;alt_IPA_transcription&gt;",'Word List'!E49,"&lt;/alt_IPA_transcription&gt;")</f>
        <v>&lt;alt_IPA_transcription&gt;23&lt;/alt_IPA_transcription&gt;</v>
      </c>
      <c r="G49" t="str">
        <f>CONCATENATE("&lt;gloss&gt;",'Word List'!F49,"&lt;/gloss&gt;")</f>
        <v>&lt;gloss&gt;sister&lt;/gloss&gt;</v>
      </c>
      <c r="H49" t="s">
        <v>1</v>
      </c>
    </row>
    <row r="50" spans="1:8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&lt;native_orthography&gt;oɩ&lt;/native_orthography&gt;</v>
      </c>
      <c r="D50" t="str">
        <f>CONCATENATE("&lt;alt_native_orthography&gt;",'Word List'!C50,"&lt;/alt_native_orthography&gt;")</f>
        <v>&lt;alt_native_orthography&gt;&lt;/alt_native_orthography&gt;</v>
      </c>
      <c r="E50" t="str">
        <f>CONCATENATE("&lt;IPA_transcription&gt;",'Word List'!D50,"&lt;/IPA_transcription&gt;")</f>
        <v>&lt;IPA_transcription&gt;ŋoɩ&lt;/IPA_transcription&gt;</v>
      </c>
      <c r="F50" t="str">
        <f>CONCATENATE("&lt;alt_IPA_transcription&gt;",'Word List'!E50,"&lt;/alt_IPA_transcription&gt;")</f>
        <v>&lt;alt_IPA_transcription&gt;55&lt;/alt_IPA_transcription&gt;</v>
      </c>
      <c r="G50" t="str">
        <f>CONCATENATE("&lt;gloss&gt;",'Word List'!F50,"&lt;/gloss&gt;")</f>
        <v>&lt;gloss&gt;sad&lt;/gloss&gt;</v>
      </c>
      <c r="H50" t="s">
        <v>1</v>
      </c>
    </row>
    <row r="51" spans="1:8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&lt;native_orthography&gt;øɩ&lt;/native_orthography&gt;</v>
      </c>
      <c r="D51" t="str">
        <f>CONCATENATE("&lt;alt_native_orthography&gt;",'Word List'!C51,"&lt;/alt_native_orthography&gt;")</f>
        <v>&lt;alt_native_orthography&gt;&lt;/alt_native_orthography&gt;</v>
      </c>
      <c r="E51" t="str">
        <f>CONCATENATE("&lt;IPA_transcription&gt;",'Word List'!D51,"&lt;/IPA_transcription&gt;")</f>
        <v>&lt;IPA_transcription&gt;tøɩ&lt;/IPA_transcription&gt;</v>
      </c>
      <c r="F51" t="str">
        <f>CONCATENATE("&lt;alt_IPA_transcription&gt;",'Word List'!E51,"&lt;/alt_IPA_transcription&gt;")</f>
        <v>&lt;alt_IPA_transcription&gt;33&lt;/alt_IPA_transcription&gt;</v>
      </c>
      <c r="G51" t="str">
        <f>CONCATENATE("&lt;gloss&gt;",'Word List'!F51,"&lt;/gloss&gt;")</f>
        <v>&lt;gloss&gt;correct&lt;/gloss&gt;</v>
      </c>
      <c r="H51" t="s">
        <v>1</v>
      </c>
    </row>
    <row r="52" spans="1:8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&lt;native_orthography&gt;Yin-Ping tone&lt;/native_orthography&gt;</v>
      </c>
      <c r="D52" t="str">
        <f>CONCATENATE("&lt;alt_native_orthography&gt;",'Word List'!C52,"&lt;/alt_native_orthography&gt;")</f>
        <v>&lt;alt_native_orthography&gt;&lt;/alt_native_orthography&gt;</v>
      </c>
      <c r="E52" t="str">
        <f>CONCATENATE("&lt;IPA_transcription&gt;",'Word List'!D52,"&lt;/IPA_transcription&gt;")</f>
        <v>&lt;IPA_transcription&gt;tsʰɑːn&lt;/IPA_transcription&gt;</v>
      </c>
      <c r="F52" t="str">
        <f>CONCATENATE("&lt;alt_IPA_transcription&gt;",'Word List'!E52,"&lt;/alt_IPA_transcription&gt;")</f>
        <v>&lt;alt_IPA_transcription&gt;55&lt;/alt_IPA_transcription&gt;</v>
      </c>
      <c r="G52" t="str">
        <f>CONCATENATE("&lt;gloss&gt;",'Word List'!F52,"&lt;/gloss&gt;")</f>
        <v>&lt;gloss&gt;kind&lt;/gloss&gt;</v>
      </c>
      <c r="H52" t="s">
        <v>1</v>
      </c>
    </row>
    <row r="53" spans="1:8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&lt;native_orthography&gt;Yin-Shang tone&lt;/native_orthography&gt;</v>
      </c>
      <c r="D53" t="str">
        <f>CONCATENATE("&lt;alt_native_orthography&gt;",'Word List'!C53,"&lt;/alt_native_orthography&gt;")</f>
        <v>&lt;alt_native_orthography&gt;&lt;/alt_native_orthography&gt;</v>
      </c>
      <c r="E53" t="str">
        <f>CONCATENATE("&lt;IPA_transcription&gt;",'Word List'!D53,"&lt;/IPA_transcription&gt;")</f>
        <v>&lt;IPA_transcription&gt;tsʰɑːn&lt;/IPA_transcription&gt;</v>
      </c>
      <c r="F53" t="str">
        <f>CONCATENATE("&lt;alt_IPA_transcription&gt;",'Word List'!E53,"&lt;/alt_IPA_transcription&gt;")</f>
        <v>&lt;alt_IPA_transcription&gt;24&lt;/alt_IPA_transcription&gt;</v>
      </c>
      <c r="G53" t="str">
        <f>CONCATENATE("&lt;gloss&gt;",'Word List'!F53,"&lt;/gloss&gt;")</f>
        <v>&lt;gloss&gt;therapy&lt;/gloss&gt;</v>
      </c>
      <c r="H53" t="s">
        <v>1</v>
      </c>
    </row>
    <row r="54" spans="1:8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&lt;native_orthography&gt;Yang-Qu&lt;/native_orthography&gt;</v>
      </c>
      <c r="D54" t="str">
        <f>CONCATENATE("&lt;alt_native_orthography&gt;",'Word List'!C54,"&lt;/alt_native_orthography&gt;")</f>
        <v>&lt;alt_native_orthography&gt;&lt;/alt_native_orthography&gt;</v>
      </c>
      <c r="E54" t="str">
        <f>CONCATENATE("&lt;IPA_transcription&gt;",'Word List'!D54,"&lt;/IPA_transcription&gt;")</f>
        <v>&lt;IPA_transcription&gt;tsʰɑːn&lt;/IPA_transcription&gt;</v>
      </c>
      <c r="F54" t="str">
        <f>CONCATENATE("&lt;alt_IPA_transcription&gt;",'Word List'!E54,"&lt;/alt_IPA_transcription&gt;")</f>
        <v>&lt;alt_IPA_transcription&gt;33&lt;/alt_IPA_transcription&gt;</v>
      </c>
      <c r="G54" t="str">
        <f>CONCATENATE("&lt;gloss&gt;",'Word List'!F54,"&lt;/gloss&gt;")</f>
        <v>&lt;gloss&gt;match&lt;/gloss&gt;</v>
      </c>
      <c r="H54" t="s">
        <v>1</v>
      </c>
    </row>
    <row r="55" spans="1:8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&lt;native_orthography&gt;Yang-Ping&lt;/native_orthography&gt;</v>
      </c>
      <c r="D55" t="str">
        <f>CONCATENATE("&lt;alt_native_orthography&gt;",'Word List'!C55,"&lt;/alt_native_orthography&gt;")</f>
        <v>&lt;alt_native_orthography&gt;&lt;/alt_native_orthography&gt;</v>
      </c>
      <c r="E55" t="str">
        <f>CONCATENATE("&lt;IPA_transcription&gt;",'Word List'!D55,"&lt;/IPA_transcription&gt;")</f>
        <v>&lt;IPA_transcription&gt;tsʰɑːn&lt;/IPA_transcription&gt;</v>
      </c>
      <c r="F55" t="str">
        <f>CONCATENATE("&lt;alt_IPA_transcription&gt;",'Word List'!E55,"&lt;/alt_IPA_transcription&gt;")</f>
        <v>&lt;alt_IPA_transcription&gt;31&lt;/alt_IPA_transcription&gt;</v>
      </c>
      <c r="G55" t="str">
        <f>CONCATENATE("&lt;gloss&gt;",'Word List'!F55,"&lt;/gloss&gt;")</f>
        <v>&lt;gloss&gt;[surname]&lt;/gloss&gt;</v>
      </c>
      <c r="H55" t="s">
        <v>1</v>
      </c>
    </row>
    <row r="56" spans="1:8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CONCATENATE("&lt;alt_native_orthography&gt;",'Word List'!C56,"&lt;/alt_native_orthography&gt;")</f>
        <v>&lt;alt_native_orthography&gt;&lt;/alt_native_orthography&gt;</v>
      </c>
      <c r="E56" t="str">
        <f>CONCATENATE("&lt;IPA_transcription&gt;",'Word List'!D56,"&lt;/IPA_transcription&gt;")</f>
        <v>&lt;IPA_transcription&gt;naːm&lt;/IPA_transcription&gt;</v>
      </c>
      <c r="F56" t="str">
        <f>CONCATENATE("&lt;alt_IPA_transcription&gt;",'Word List'!E56,"&lt;/alt_IPA_transcription&gt;")</f>
        <v>&lt;alt_IPA_transcription&gt;11&lt;/alt_IPA_transcription&gt;</v>
      </c>
      <c r="G56" t="str">
        <f>CONCATENATE("&lt;gloss&gt;",'Word List'!F56,"&lt;/gloss&gt;")</f>
        <v>&lt;gloss&gt;man&lt;/gloss&gt;</v>
      </c>
      <c r="H56" t="s">
        <v>1</v>
      </c>
    </row>
    <row r="57" spans="1:8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&lt;native_orthography&gt;Yang-Shang&lt;/native_orthography&gt;</v>
      </c>
      <c r="D57" t="str">
        <f>CONCATENATE("&lt;alt_native_orthography&gt;",'Word List'!C57,"&lt;/alt_native_orthography&gt;")</f>
        <v>&lt;alt_native_orthography&gt;&lt;/alt_native_orthography&gt;</v>
      </c>
      <c r="E57" t="str">
        <f>CONCATENATE("&lt;IPA_transcription&gt;",'Word List'!D57,"&lt;/IPA_transcription&gt;")</f>
        <v>&lt;IPA_transcription&gt;tsʰɑːn&lt;/IPA_transcription&gt;</v>
      </c>
      <c r="F57" t="str">
        <f>CONCATENATE("&lt;alt_IPA_transcription&gt;",'Word List'!E57,"&lt;/alt_IPA_transcription&gt;")</f>
        <v>&lt;alt_IPA_transcription&gt;23&lt;/alt_IPA_transcription&gt;</v>
      </c>
      <c r="G57" t="str">
        <f>CONCATENATE("&lt;gloss&gt;",'Word List'!F57,"&lt;/gloss&gt;")</f>
        <v>&lt;gloss&gt;[name of a skin disease]&lt;/gloss&gt;</v>
      </c>
      <c r="H57" t="s">
        <v>1</v>
      </c>
    </row>
    <row r="58" ht="20.25">
      <c r="A58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2008-07-07T01:26:09Z</dcterms:modified>
  <cp:category/>
  <cp:version/>
  <cp:contentType/>
  <cp:contentStatus/>
</cp:coreProperties>
</file>