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>
    <definedName name="OLE_LINK10" localSheetId="0">'Word List'!$H$7</definedName>
    <definedName name="OLE_LINK11" localSheetId="0">'Word List'!$H$8</definedName>
    <definedName name="OLE_LINK3" localSheetId="0">'Word List'!$H$4</definedName>
    <definedName name="OLE_LINK7" localSheetId="0">'Word List'!$I$4</definedName>
    <definedName name="OLE_LINK8" localSheetId="0">'Word List'!$H$5</definedName>
    <definedName name="OLE_LINK9" localSheetId="0">'Word List'!$H$6</definedName>
  </definedNames>
  <calcPr fullCalcOnLoad="1"/>
</workbook>
</file>

<file path=xl/sharedStrings.xml><?xml version="1.0" encoding="utf-8"?>
<sst xmlns="http://schemas.openxmlformats.org/spreadsheetml/2006/main" count="348" uniqueCount="213">
  <si>
    <t>&lt;item&gt;</t>
  </si>
  <si>
    <t>&lt;/item&gt;</t>
  </si>
  <si>
    <t>&lt;?xml version="1.0"?&gt;</t>
  </si>
  <si>
    <t>&lt;?xml-stylesheet type="text/xsl" href="../word-list.xsl"?&gt;</t>
  </si>
  <si>
    <t>&lt;wordlist&gt;</t>
  </si>
  <si>
    <t>&lt;/wordlist&gt;</t>
  </si>
  <si>
    <t>&lt;headers&gt;</t>
  </si>
  <si>
    <t>&lt;/headers&gt;</t>
  </si>
  <si>
    <t>Gloss</t>
  </si>
  <si>
    <t>Language Name:</t>
  </si>
  <si>
    <t>Phonemic Transcription</t>
  </si>
  <si>
    <t>Phonetic Transcription</t>
  </si>
  <si>
    <t>bøk</t>
  </si>
  <si>
    <t>boer</t>
  </si>
  <si>
    <t>farmer</t>
  </si>
  <si>
    <t>dik</t>
  </si>
  <si>
    <t>dɪk</t>
  </si>
  <si>
    <t>veel</t>
  </si>
  <si>
    <t>Vlaams</t>
  </si>
  <si>
    <t>Vlaams Orthography</t>
  </si>
  <si>
    <t>passen</t>
  </si>
  <si>
    <t>pasn̩</t>
  </si>
  <si>
    <t>strides</t>
  </si>
  <si>
    <t>bier</t>
  </si>
  <si>
    <t>biʀ</t>
  </si>
  <si>
    <t>biːʀ˂</t>
  </si>
  <si>
    <t>beer</t>
  </si>
  <si>
    <t>taak</t>
  </si>
  <si>
    <t>tak</t>
  </si>
  <si>
    <t>taːk</t>
  </si>
  <si>
    <t>study major</t>
  </si>
  <si>
    <t>dak</t>
  </si>
  <si>
    <t>roof</t>
  </si>
  <si>
    <t>katje</t>
  </si>
  <si>
    <t>katʃə</t>
  </si>
  <si>
    <t>kitty</t>
  </si>
  <si>
    <t>juke-box</t>
  </si>
  <si>
    <t>dʒukbɔks</t>
  </si>
  <si>
    <t>ʃuk˚bɔks</t>
  </si>
  <si>
    <t>juke box</t>
  </si>
  <si>
    <t>kop</t>
  </si>
  <si>
    <t>kɔp</t>
  </si>
  <si>
    <t>head</t>
  </si>
  <si>
    <t>fort</t>
  </si>
  <si>
    <t>fɔʀt</t>
  </si>
  <si>
    <t>biːʁ</t>
  </si>
  <si>
    <t>fɔːʁt</t>
  </si>
  <si>
    <t>vork</t>
  </si>
  <si>
    <t>vɔʀʌk</t>
  </si>
  <si>
    <t>fɔːʀʌk</t>
  </si>
  <si>
    <t>fork</t>
  </si>
  <si>
    <t>sabel</t>
  </si>
  <si>
    <t>sabl̩</t>
  </si>
  <si>
    <t>saːbɫ̩</t>
  </si>
  <si>
    <t>sable</t>
  </si>
  <si>
    <t>zot</t>
  </si>
  <si>
    <t>zɔt</t>
  </si>
  <si>
    <t>sɔːt</t>
  </si>
  <si>
    <t>lunatic</t>
  </si>
  <si>
    <t>meesje</t>
  </si>
  <si>
    <t>meʃə</t>
  </si>
  <si>
    <t>meːʃə</t>
  </si>
  <si>
    <t>girl</t>
  </si>
  <si>
    <t>girafje</t>
  </si>
  <si>
    <t>ʒeʀafjə</t>
  </si>
  <si>
    <t>ʃeʀaːje</t>
  </si>
  <si>
    <t>little giraffe</t>
  </si>
  <si>
    <t>lachen</t>
  </si>
  <si>
    <t>lɑxn̩</t>
  </si>
  <si>
    <t>lɑːxn</t>
  </si>
  <si>
    <t>to laugh</t>
  </si>
  <si>
    <t>lichte</t>
  </si>
  <si>
    <t>lixt</t>
  </si>
  <si>
    <t>liːçt</t>
  </si>
  <si>
    <t>light</t>
  </si>
  <si>
    <t>rug</t>
  </si>
  <si>
    <t>ʀøɦ</t>
  </si>
  <si>
    <t>ʀøx</t>
  </si>
  <si>
    <t>back</t>
  </si>
  <si>
    <t>rugge</t>
  </si>
  <si>
    <t>ʀøɦə</t>
  </si>
  <si>
    <t>ʀøɣə</t>
  </si>
  <si>
    <t>backs</t>
  </si>
  <si>
    <t>mul</t>
  </si>
  <si>
    <t>mœl</t>
  </si>
  <si>
    <t>mœːl</t>
  </si>
  <si>
    <t>mill</t>
  </si>
  <si>
    <t>nul</t>
  </si>
  <si>
    <t>nœl</t>
  </si>
  <si>
    <t>nœːl</t>
  </si>
  <si>
    <t>zero</t>
  </si>
  <si>
    <t>lang</t>
  </si>
  <si>
    <t>lɑŋ</t>
  </si>
  <si>
    <t>lãːŋ</t>
  </si>
  <si>
    <t>long</t>
  </si>
  <si>
    <t>jaar</t>
  </si>
  <si>
    <t>jɑʀ</t>
  </si>
  <si>
    <t>jaːʀ˂</t>
  </si>
  <si>
    <t>year</t>
  </si>
  <si>
    <t>waar</t>
  </si>
  <si>
    <t>wɑʀ</t>
  </si>
  <si>
    <t>waːʀ˂</t>
  </si>
  <si>
    <t>where</t>
  </si>
  <si>
    <t>rat</t>
  </si>
  <si>
    <t>ʀat</t>
  </si>
  <si>
    <t>ʀat</t>
  </si>
  <si>
    <t>muziek</t>
  </si>
  <si>
    <t>muzik</t>
  </si>
  <si>
    <t>music</t>
  </si>
  <si>
    <t>fat</t>
  </si>
  <si>
    <t>vel</t>
  </si>
  <si>
    <t>feːl</t>
  </si>
  <si>
    <t>much</t>
  </si>
  <si>
    <t>helpen</t>
  </si>
  <si>
    <t>hælpn̩</t>
  </si>
  <si>
    <t>hæːlpn̩</t>
  </si>
  <si>
    <t>to help</t>
  </si>
  <si>
    <t>bel</t>
  </si>
  <si>
    <t>bɛl</t>
  </si>
  <si>
    <t>bɛːl</t>
  </si>
  <si>
    <t>bell</t>
  </si>
  <si>
    <t>buik</t>
  </si>
  <si>
    <t>stomach</t>
  </si>
  <si>
    <t>heup</t>
  </si>
  <si>
    <t>høp</t>
  </si>
  <si>
    <t>høːp</t>
  </si>
  <si>
    <t>hip</t>
  </si>
  <si>
    <t>wulf</t>
  </si>
  <si>
    <t>wœlf</t>
  </si>
  <si>
    <t>wœːlf</t>
  </si>
  <si>
    <t>sigh</t>
  </si>
  <si>
    <t>brug</t>
  </si>
  <si>
    <t>bʀœx</t>
  </si>
  <si>
    <t>bʀœç</t>
  </si>
  <si>
    <t>bridge</t>
  </si>
  <si>
    <t>haan</t>
  </si>
  <si>
    <t>han</t>
  </si>
  <si>
    <t>haːn</t>
  </si>
  <si>
    <t>rooster</t>
  </si>
  <si>
    <t>bus</t>
  </si>
  <si>
    <t>bʌs</t>
  </si>
  <si>
    <t>bøs</t>
  </si>
  <si>
    <t>buʀ</t>
  </si>
  <si>
    <t>buːʀ˂</t>
  </si>
  <si>
    <t>route</t>
  </si>
  <si>
    <t>ʀut</t>
  </si>
  <si>
    <t>boom</t>
  </si>
  <si>
    <t>bom</t>
  </si>
  <si>
    <t>boːm</t>
  </si>
  <si>
    <t>tree</t>
  </si>
  <si>
    <t>hok</t>
  </si>
  <si>
    <t>hɔk</t>
  </si>
  <si>
    <t>animal shelter</t>
  </si>
  <si>
    <t>kaken</t>
  </si>
  <si>
    <t>kakn̩</t>
  </si>
  <si>
    <t>kaːkn̩</t>
  </si>
  <si>
    <t>jaws</t>
  </si>
  <si>
    <t>bak</t>
  </si>
  <si>
    <t>bɑk</t>
  </si>
  <si>
    <t>bake</t>
  </si>
  <si>
    <t>klein</t>
  </si>
  <si>
    <t>klen</t>
  </si>
  <si>
    <t>klẽn</t>
  </si>
  <si>
    <t>small</t>
  </si>
  <si>
    <t>boord</t>
  </si>
  <si>
    <t>boʀd</t>
  </si>
  <si>
    <t>boːʀ˂t˚</t>
  </si>
  <si>
    <t>board</t>
  </si>
  <si>
    <t>dief</t>
  </si>
  <si>
    <t>dif</t>
  </si>
  <si>
    <t>thief</t>
  </si>
  <si>
    <t>zoet</t>
  </si>
  <si>
    <t>zut</t>
  </si>
  <si>
    <t>sweet</t>
  </si>
  <si>
    <t>sneeuw</t>
  </si>
  <si>
    <t>sneu</t>
  </si>
  <si>
    <t>snow</t>
  </si>
  <si>
    <t>lod</t>
  </si>
  <si>
    <t>loːt</t>
  </si>
  <si>
    <t>lood</t>
  </si>
  <si>
    <t>lead</t>
  </si>
  <si>
    <t>dob</t>
  </si>
  <si>
    <t>dop</t>
  </si>
  <si>
    <t>welfare</t>
  </si>
  <si>
    <t>kabel</t>
  </si>
  <si>
    <t>kabɫ</t>
  </si>
  <si>
    <t>kabɫ̩</t>
  </si>
  <si>
    <t>cable</t>
  </si>
  <si>
    <t>schoenen</t>
  </si>
  <si>
    <t>sxunn̩</t>
  </si>
  <si>
    <t>sçunn̩</t>
  </si>
  <si>
    <t>shoes</t>
  </si>
  <si>
    <t>afjunstig</t>
  </si>
  <si>
    <t>afxunstɪç</t>
  </si>
  <si>
    <t>shy</t>
  </si>
  <si>
    <t>zwemmen</t>
  </si>
  <si>
    <t>zwɛmn̩</t>
  </si>
  <si>
    <t>zwɛ̃mn̩</t>
  </si>
  <si>
    <t>to sink</t>
  </si>
  <si>
    <t>ziŋn̩</t>
  </si>
  <si>
    <t>zĩŋn̩</t>
  </si>
  <si>
    <t>to swim</t>
  </si>
  <si>
    <t>zingen</t>
  </si>
  <si>
    <t>S'chravenhagen</t>
  </si>
  <si>
    <t>sxʀɑvn̩hɑgn̩</t>
  </si>
  <si>
    <t>sxʀɑvn̩hɑɣn</t>
  </si>
  <si>
    <t>area of the Hague</t>
  </si>
  <si>
    <t>De schoon meesje was dunne maar sterg.</t>
  </si>
  <si>
    <t>The pretty girl was thing but strong.</t>
  </si>
  <si>
    <t>Het nieuwe Huis was koud.</t>
  </si>
  <si>
    <t>The new house was cold.</t>
  </si>
  <si>
    <t>Heb jij hem vermoord?</t>
  </si>
  <si>
    <t>Did you murder him?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</si>
</sst>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4"/>
  <sheetViews>
    <sheetView workbookViewId="0" topLeftCell="A52">
      <selection activeCell="A60" sqref="A60:A101"/>
    </sheetView>
  </sheetViews>
  <sheetFormatPr defaultColWidth="8.796875" defaultRowHeight="15"/>
  <cols>
    <col min="1" max="1" width="3.69921875" style="0" customWidth="1"/>
    <col min="2" max="2" width="17.19921875" style="0" bestFit="1" customWidth="1"/>
    <col min="3" max="3" width="14.8984375" style="0" bestFit="1" customWidth="1"/>
    <col min="4" max="4" width="11.59765625" style="0" bestFit="1" customWidth="1"/>
    <col min="5" max="5" width="15.3984375" style="0" bestFit="1" customWidth="1"/>
    <col min="6" max="6" width="5.3984375" style="0" bestFit="1" customWidth="1"/>
    <col min="8" max="8" width="16.3984375" style="0" bestFit="1" customWidth="1"/>
  </cols>
  <sheetData>
    <row r="1" spans="2:3" ht="20.25">
      <c r="B1" t="s">
        <v>9</v>
      </c>
      <c r="C1" t="s">
        <v>18</v>
      </c>
    </row>
    <row r="2" spans="2:8" ht="20.25">
      <c r="B2" t="s">
        <v>19</v>
      </c>
      <c r="C2" t="s">
        <v>10</v>
      </c>
      <c r="D2" s="2" t="s">
        <v>11</v>
      </c>
      <c r="E2" s="2" t="s">
        <v>8</v>
      </c>
      <c r="F2" s="2"/>
      <c r="G2" s="2"/>
      <c r="H2" s="2"/>
    </row>
    <row r="3" spans="1:8" ht="20.25">
      <c r="A3">
        <v>1</v>
      </c>
      <c r="B3" s="7" t="s">
        <v>20</v>
      </c>
      <c r="C3" t="s">
        <v>21</v>
      </c>
      <c r="D3" s="2" t="s">
        <v>21</v>
      </c>
      <c r="E3" s="7" t="s">
        <v>22</v>
      </c>
      <c r="F3" s="2"/>
      <c r="G3" s="2"/>
      <c r="H3" s="2"/>
    </row>
    <row r="4" spans="1:8" ht="20.25">
      <c r="A4">
        <v>2</v>
      </c>
      <c r="B4" s="7" t="s">
        <v>23</v>
      </c>
      <c r="C4" t="s">
        <v>24</v>
      </c>
      <c r="D4" s="2" t="s">
        <v>45</v>
      </c>
      <c r="E4" s="7" t="s">
        <v>26</v>
      </c>
      <c r="F4" s="2"/>
      <c r="G4" s="2"/>
      <c r="H4" s="6"/>
    </row>
    <row r="5" spans="1:8" ht="20.25">
      <c r="A5">
        <v>3</v>
      </c>
      <c r="B5" s="7" t="s">
        <v>27</v>
      </c>
      <c r="C5" t="s">
        <v>28</v>
      </c>
      <c r="D5" s="2" t="s">
        <v>29</v>
      </c>
      <c r="E5" s="7" t="s">
        <v>30</v>
      </c>
      <c r="F5" s="2"/>
      <c r="G5" s="2"/>
      <c r="H5" s="6"/>
    </row>
    <row r="6" spans="1:8" ht="20.25">
      <c r="A6">
        <v>4</v>
      </c>
      <c r="B6" s="7" t="s">
        <v>31</v>
      </c>
      <c r="C6" t="s">
        <v>31</v>
      </c>
      <c r="D6" s="2" t="s">
        <v>31</v>
      </c>
      <c r="E6" s="7" t="s">
        <v>32</v>
      </c>
      <c r="F6" s="2"/>
      <c r="G6" s="2"/>
      <c r="H6" s="6"/>
    </row>
    <row r="7" spans="1:8" ht="20.25">
      <c r="A7">
        <v>5</v>
      </c>
      <c r="B7" s="7" t="s">
        <v>33</v>
      </c>
      <c r="C7" t="s">
        <v>34</v>
      </c>
      <c r="D7" s="2" t="s">
        <v>34</v>
      </c>
      <c r="E7" s="7" t="s">
        <v>35</v>
      </c>
      <c r="F7" s="2"/>
      <c r="G7" s="2"/>
      <c r="H7" s="6"/>
    </row>
    <row r="8" spans="1:8" ht="20.25">
      <c r="A8">
        <v>6</v>
      </c>
      <c r="B8" s="7" t="s">
        <v>36</v>
      </c>
      <c r="C8" t="s">
        <v>37</v>
      </c>
      <c r="D8" s="2" t="s">
        <v>38</v>
      </c>
      <c r="E8" s="7" t="s">
        <v>39</v>
      </c>
      <c r="F8" s="2"/>
      <c r="G8" s="2"/>
      <c r="H8" s="6"/>
    </row>
    <row r="9" spans="1:5" ht="20.25">
      <c r="A9">
        <v>7</v>
      </c>
      <c r="B9" s="7" t="s">
        <v>40</v>
      </c>
      <c r="C9" t="s">
        <v>41</v>
      </c>
      <c r="D9" s="2" t="s">
        <v>41</v>
      </c>
      <c r="E9" s="7" t="s">
        <v>42</v>
      </c>
    </row>
    <row r="10" spans="1:5" ht="20.25">
      <c r="A10">
        <v>8</v>
      </c>
      <c r="B10" s="7" t="s">
        <v>43</v>
      </c>
      <c r="C10" t="s">
        <v>44</v>
      </c>
      <c r="D10" s="2" t="s">
        <v>46</v>
      </c>
      <c r="E10" s="7" t="s">
        <v>43</v>
      </c>
    </row>
    <row r="11" spans="1:5" ht="20.25">
      <c r="A11">
        <v>9</v>
      </c>
      <c r="B11" s="7" t="s">
        <v>47</v>
      </c>
      <c r="C11" t="s">
        <v>48</v>
      </c>
      <c r="D11" s="2" t="s">
        <v>49</v>
      </c>
      <c r="E11" s="7" t="s">
        <v>50</v>
      </c>
    </row>
    <row r="12" spans="1:5" ht="20.25">
      <c r="A12">
        <v>10</v>
      </c>
      <c r="B12" s="7" t="s">
        <v>51</v>
      </c>
      <c r="C12" t="s">
        <v>52</v>
      </c>
      <c r="D12" s="2" t="s">
        <v>53</v>
      </c>
      <c r="E12" s="7" t="s">
        <v>54</v>
      </c>
    </row>
    <row r="13" spans="1:5" ht="20.25">
      <c r="A13">
        <v>11</v>
      </c>
      <c r="B13" s="7" t="s">
        <v>55</v>
      </c>
      <c r="C13" t="s">
        <v>56</v>
      </c>
      <c r="D13" s="2" t="s">
        <v>57</v>
      </c>
      <c r="E13" s="7" t="s">
        <v>58</v>
      </c>
    </row>
    <row r="14" spans="1:5" ht="20.25">
      <c r="A14">
        <v>12</v>
      </c>
      <c r="B14" s="7" t="s">
        <v>59</v>
      </c>
      <c r="C14" t="s">
        <v>60</v>
      </c>
      <c r="D14" s="2" t="s">
        <v>61</v>
      </c>
      <c r="E14" s="7" t="s">
        <v>62</v>
      </c>
    </row>
    <row r="15" spans="1:5" ht="20.25">
      <c r="A15">
        <v>13</v>
      </c>
      <c r="B15" s="7" t="s">
        <v>63</v>
      </c>
      <c r="C15" t="s">
        <v>64</v>
      </c>
      <c r="D15" s="2" t="s">
        <v>65</v>
      </c>
      <c r="E15" s="7" t="s">
        <v>66</v>
      </c>
    </row>
    <row r="16" spans="1:5" ht="20.25">
      <c r="A16">
        <v>14</v>
      </c>
      <c r="B16" s="7" t="s">
        <v>67</v>
      </c>
      <c r="C16" t="s">
        <v>68</v>
      </c>
      <c r="D16" s="2" t="s">
        <v>69</v>
      </c>
      <c r="E16" s="7" t="s">
        <v>70</v>
      </c>
    </row>
    <row r="17" spans="1:5" ht="20.25">
      <c r="A17">
        <v>15</v>
      </c>
      <c r="B17" s="7" t="s">
        <v>71</v>
      </c>
      <c r="C17" t="s">
        <v>72</v>
      </c>
      <c r="D17" s="2" t="s">
        <v>73</v>
      </c>
      <c r="E17" s="7" t="s">
        <v>74</v>
      </c>
    </row>
    <row r="18" spans="1:5" ht="20.25">
      <c r="A18">
        <v>16</v>
      </c>
      <c r="B18" s="7" t="s">
        <v>75</v>
      </c>
      <c r="C18" t="s">
        <v>76</v>
      </c>
      <c r="D18" s="2" t="s">
        <v>77</v>
      </c>
      <c r="E18" s="7" t="s">
        <v>78</v>
      </c>
    </row>
    <row r="19" spans="1:5" ht="20.25">
      <c r="A19">
        <v>17</v>
      </c>
      <c r="B19" s="7" t="s">
        <v>79</v>
      </c>
      <c r="C19" t="s">
        <v>80</v>
      </c>
      <c r="D19" s="2" t="s">
        <v>81</v>
      </c>
      <c r="E19" s="7" t="s">
        <v>82</v>
      </c>
    </row>
    <row r="20" spans="1:5" ht="20.25">
      <c r="A20">
        <v>18</v>
      </c>
      <c r="B20" s="7" t="s">
        <v>83</v>
      </c>
      <c r="C20" t="s">
        <v>84</v>
      </c>
      <c r="D20" s="2" t="s">
        <v>85</v>
      </c>
      <c r="E20" s="7" t="s">
        <v>86</v>
      </c>
    </row>
    <row r="21" spans="1:5" ht="20.25">
      <c r="A21">
        <v>19</v>
      </c>
      <c r="B21" s="7" t="s">
        <v>87</v>
      </c>
      <c r="C21" t="s">
        <v>88</v>
      </c>
      <c r="D21" s="2" t="s">
        <v>89</v>
      </c>
      <c r="E21" s="7" t="s">
        <v>90</v>
      </c>
    </row>
    <row r="22" spans="1:5" ht="20.25">
      <c r="A22">
        <v>20</v>
      </c>
      <c r="B22" s="7" t="s">
        <v>91</v>
      </c>
      <c r="C22" t="s">
        <v>92</v>
      </c>
      <c r="D22" s="2" t="s">
        <v>93</v>
      </c>
      <c r="E22" s="7" t="s">
        <v>94</v>
      </c>
    </row>
    <row r="23" spans="1:5" ht="20.25">
      <c r="A23">
        <v>21</v>
      </c>
      <c r="B23" s="7" t="s">
        <v>95</v>
      </c>
      <c r="C23" t="s">
        <v>96</v>
      </c>
      <c r="D23" s="2" t="s">
        <v>97</v>
      </c>
      <c r="E23" s="7" t="s">
        <v>98</v>
      </c>
    </row>
    <row r="24" spans="1:5" ht="20.25">
      <c r="A24">
        <v>22</v>
      </c>
      <c r="B24" s="7" t="s">
        <v>99</v>
      </c>
      <c r="C24" t="s">
        <v>100</v>
      </c>
      <c r="D24" s="2" t="s">
        <v>101</v>
      </c>
      <c r="E24" s="7" t="s">
        <v>102</v>
      </c>
    </row>
    <row r="25" spans="1:5" ht="20.25">
      <c r="A25">
        <v>23</v>
      </c>
      <c r="B25" s="7" t="s">
        <v>103</v>
      </c>
      <c r="C25" t="s">
        <v>104</v>
      </c>
      <c r="D25" s="2" t="s">
        <v>105</v>
      </c>
      <c r="E25" s="7" t="s">
        <v>103</v>
      </c>
    </row>
    <row r="26" spans="1:5" ht="20.25">
      <c r="A26">
        <v>24</v>
      </c>
      <c r="B26" s="7" t="s">
        <v>23</v>
      </c>
      <c r="C26" t="s">
        <v>24</v>
      </c>
      <c r="D26" s="2" t="s">
        <v>25</v>
      </c>
      <c r="E26" s="7" t="s">
        <v>26</v>
      </c>
    </row>
    <row r="27" spans="1:5" ht="20.25">
      <c r="A27">
        <v>25</v>
      </c>
      <c r="B27" s="7" t="s">
        <v>106</v>
      </c>
      <c r="C27" t="s">
        <v>107</v>
      </c>
      <c r="D27" s="2" t="s">
        <v>107</v>
      </c>
      <c r="E27" s="7" t="s">
        <v>108</v>
      </c>
    </row>
    <row r="28" spans="1:5" ht="20.25">
      <c r="A28">
        <v>26</v>
      </c>
      <c r="B28" s="7" t="s">
        <v>15</v>
      </c>
      <c r="C28" t="s">
        <v>16</v>
      </c>
      <c r="D28" s="2" t="s">
        <v>16</v>
      </c>
      <c r="E28" s="7" t="s">
        <v>109</v>
      </c>
    </row>
    <row r="29" spans="1:5" ht="20.25">
      <c r="A29">
        <v>27</v>
      </c>
      <c r="B29" s="7" t="s">
        <v>17</v>
      </c>
      <c r="C29" t="s">
        <v>110</v>
      </c>
      <c r="D29" s="2" t="s">
        <v>111</v>
      </c>
      <c r="E29" s="7" t="s">
        <v>112</v>
      </c>
    </row>
    <row r="30" spans="1:5" ht="20.25">
      <c r="A30">
        <v>28</v>
      </c>
      <c r="B30" s="7" t="s">
        <v>113</v>
      </c>
      <c r="C30" t="s">
        <v>114</v>
      </c>
      <c r="D30" s="2" t="s">
        <v>115</v>
      </c>
      <c r="E30" s="7" t="s">
        <v>116</v>
      </c>
    </row>
    <row r="31" spans="1:5" ht="20.25">
      <c r="A31">
        <v>29</v>
      </c>
      <c r="B31" s="7" t="s">
        <v>117</v>
      </c>
      <c r="C31" t="s">
        <v>118</v>
      </c>
      <c r="D31" s="2" t="s">
        <v>119</v>
      </c>
      <c r="E31" s="7" t="s">
        <v>120</v>
      </c>
    </row>
    <row r="32" spans="1:5" ht="20.25">
      <c r="A32">
        <v>30</v>
      </c>
      <c r="B32" s="7" t="s">
        <v>121</v>
      </c>
      <c r="C32" t="s">
        <v>12</v>
      </c>
      <c r="D32" s="2" t="s">
        <v>12</v>
      </c>
      <c r="E32" s="7" t="s">
        <v>122</v>
      </c>
    </row>
    <row r="33" spans="1:5" ht="20.25">
      <c r="A33">
        <v>31</v>
      </c>
      <c r="B33" s="7" t="s">
        <v>123</v>
      </c>
      <c r="C33" t="s">
        <v>124</v>
      </c>
      <c r="D33" s="2" t="s">
        <v>125</v>
      </c>
      <c r="E33" s="7" t="s">
        <v>126</v>
      </c>
    </row>
    <row r="34" spans="1:5" ht="20.25">
      <c r="A34">
        <v>32</v>
      </c>
      <c r="B34" s="7" t="s">
        <v>127</v>
      </c>
      <c r="C34" t="s">
        <v>128</v>
      </c>
      <c r="D34" s="2" t="s">
        <v>129</v>
      </c>
      <c r="E34" s="7" t="s">
        <v>130</v>
      </c>
    </row>
    <row r="35" spans="1:5" ht="20.25">
      <c r="A35">
        <v>33</v>
      </c>
      <c r="B35" s="7" t="s">
        <v>131</v>
      </c>
      <c r="C35" t="s">
        <v>132</v>
      </c>
      <c r="D35" s="2" t="s">
        <v>133</v>
      </c>
      <c r="E35" s="7" t="s">
        <v>134</v>
      </c>
    </row>
    <row r="36" spans="1:5" ht="20.25">
      <c r="A36">
        <v>34</v>
      </c>
      <c r="B36" s="7" t="s">
        <v>135</v>
      </c>
      <c r="C36" t="s">
        <v>136</v>
      </c>
      <c r="D36" s="2" t="s">
        <v>137</v>
      </c>
      <c r="E36" s="7" t="s">
        <v>138</v>
      </c>
    </row>
    <row r="37" spans="1:5" ht="20.25">
      <c r="A37">
        <v>35</v>
      </c>
      <c r="B37" s="7" t="s">
        <v>139</v>
      </c>
      <c r="C37" t="s">
        <v>140</v>
      </c>
      <c r="D37" s="2" t="s">
        <v>141</v>
      </c>
      <c r="E37" s="7" t="s">
        <v>139</v>
      </c>
    </row>
    <row r="38" spans="1:5" ht="20.25">
      <c r="A38">
        <v>36</v>
      </c>
      <c r="B38" s="7" t="s">
        <v>13</v>
      </c>
      <c r="C38" t="s">
        <v>142</v>
      </c>
      <c r="D38" s="2" t="s">
        <v>143</v>
      </c>
      <c r="E38" s="7" t="s">
        <v>14</v>
      </c>
    </row>
    <row r="39" spans="1:5" ht="20.25">
      <c r="A39">
        <v>37</v>
      </c>
      <c r="B39" s="7" t="s">
        <v>144</v>
      </c>
      <c r="C39" t="s">
        <v>145</v>
      </c>
      <c r="D39" s="2" t="s">
        <v>145</v>
      </c>
      <c r="E39" s="7" t="s">
        <v>144</v>
      </c>
    </row>
    <row r="40" spans="1:5" ht="20.25">
      <c r="A40">
        <v>38</v>
      </c>
      <c r="B40" s="7" t="s">
        <v>146</v>
      </c>
      <c r="C40" t="s">
        <v>147</v>
      </c>
      <c r="D40" s="2" t="s">
        <v>148</v>
      </c>
      <c r="E40" s="7" t="s">
        <v>149</v>
      </c>
    </row>
    <row r="41" spans="1:5" ht="20.25">
      <c r="A41">
        <v>39</v>
      </c>
      <c r="B41" s="7" t="s">
        <v>150</v>
      </c>
      <c r="C41" t="s">
        <v>151</v>
      </c>
      <c r="D41" s="2" t="s">
        <v>151</v>
      </c>
      <c r="E41" s="7" t="s">
        <v>152</v>
      </c>
    </row>
    <row r="42" spans="1:5" ht="20.25">
      <c r="A42">
        <v>40</v>
      </c>
      <c r="B42" s="7" t="s">
        <v>153</v>
      </c>
      <c r="C42" t="s">
        <v>154</v>
      </c>
      <c r="D42" s="2" t="s">
        <v>155</v>
      </c>
      <c r="E42" s="7" t="s">
        <v>156</v>
      </c>
    </row>
    <row r="43" spans="1:5" ht="20.25">
      <c r="A43">
        <v>41</v>
      </c>
      <c r="B43" s="7" t="s">
        <v>157</v>
      </c>
      <c r="C43" t="s">
        <v>158</v>
      </c>
      <c r="D43" s="2" t="s">
        <v>157</v>
      </c>
      <c r="E43" s="7" t="s">
        <v>159</v>
      </c>
    </row>
    <row r="44" spans="1:5" ht="20.25">
      <c r="A44">
        <v>42</v>
      </c>
      <c r="B44" s="7" t="s">
        <v>160</v>
      </c>
      <c r="C44" t="s">
        <v>161</v>
      </c>
      <c r="D44" s="2" t="s">
        <v>162</v>
      </c>
      <c r="E44" s="8" t="s">
        <v>163</v>
      </c>
    </row>
    <row r="45" spans="1:5" ht="20.25">
      <c r="A45">
        <v>43</v>
      </c>
      <c r="B45" s="7" t="s">
        <v>164</v>
      </c>
      <c r="C45" t="s">
        <v>165</v>
      </c>
      <c r="D45" s="2" t="s">
        <v>166</v>
      </c>
      <c r="E45" s="7" t="s">
        <v>167</v>
      </c>
    </row>
    <row r="46" spans="1:5" ht="20.25">
      <c r="A46">
        <v>44</v>
      </c>
      <c r="B46" s="7" t="s">
        <v>168</v>
      </c>
      <c r="C46" t="s">
        <v>169</v>
      </c>
      <c r="D46" s="2" t="s">
        <v>169</v>
      </c>
      <c r="E46" s="9" t="s">
        <v>170</v>
      </c>
    </row>
    <row r="47" spans="1:5" ht="20.25">
      <c r="A47">
        <v>45</v>
      </c>
      <c r="B47" s="7" t="s">
        <v>171</v>
      </c>
      <c r="C47" t="s">
        <v>172</v>
      </c>
      <c r="D47" s="2" t="s">
        <v>172</v>
      </c>
      <c r="E47" s="7" t="s">
        <v>173</v>
      </c>
    </row>
    <row r="48" spans="1:5" ht="20.25">
      <c r="A48">
        <v>46</v>
      </c>
      <c r="B48" s="7" t="s">
        <v>174</v>
      </c>
      <c r="C48" t="s">
        <v>175</v>
      </c>
      <c r="D48" s="2" t="s">
        <v>175</v>
      </c>
      <c r="E48" s="7" t="s">
        <v>176</v>
      </c>
    </row>
    <row r="49" spans="1:5" ht="20.25">
      <c r="A49">
        <v>47</v>
      </c>
      <c r="B49" s="7" t="s">
        <v>179</v>
      </c>
      <c r="C49" t="s">
        <v>177</v>
      </c>
      <c r="D49" s="2" t="s">
        <v>178</v>
      </c>
      <c r="E49" s="7" t="s">
        <v>180</v>
      </c>
    </row>
    <row r="50" spans="1:5" ht="20.25">
      <c r="A50">
        <v>48</v>
      </c>
      <c r="B50" s="7" t="s">
        <v>181</v>
      </c>
      <c r="C50" t="s">
        <v>181</v>
      </c>
      <c r="D50" s="2" t="s">
        <v>182</v>
      </c>
      <c r="E50" s="7" t="s">
        <v>183</v>
      </c>
    </row>
    <row r="51" spans="1:5" ht="20.25">
      <c r="A51">
        <v>49</v>
      </c>
      <c r="B51" s="7" t="s">
        <v>184</v>
      </c>
      <c r="C51" t="s">
        <v>185</v>
      </c>
      <c r="D51" s="2" t="s">
        <v>186</v>
      </c>
      <c r="E51" s="7" t="s">
        <v>187</v>
      </c>
    </row>
    <row r="52" spans="1:5" ht="20.25">
      <c r="A52">
        <v>50</v>
      </c>
      <c r="B52" s="7" t="s">
        <v>188</v>
      </c>
      <c r="C52" t="s">
        <v>189</v>
      </c>
      <c r="D52" s="2" t="s">
        <v>190</v>
      </c>
      <c r="E52" s="7" t="s">
        <v>191</v>
      </c>
    </row>
    <row r="53" spans="1:5" ht="20.25">
      <c r="A53">
        <v>51</v>
      </c>
      <c r="B53" s="7" t="s">
        <v>192</v>
      </c>
      <c r="C53" t="s">
        <v>193</v>
      </c>
      <c r="D53" s="2" t="s">
        <v>193</v>
      </c>
      <c r="E53" s="7" t="s">
        <v>194</v>
      </c>
    </row>
    <row r="54" spans="1:5" ht="20.25">
      <c r="A54">
        <v>52</v>
      </c>
      <c r="B54" s="7" t="s">
        <v>195</v>
      </c>
      <c r="C54" t="s">
        <v>196</v>
      </c>
      <c r="D54" s="2" t="s">
        <v>197</v>
      </c>
      <c r="E54" s="7" t="s">
        <v>198</v>
      </c>
    </row>
    <row r="55" spans="1:5" ht="20.25">
      <c r="A55">
        <v>53</v>
      </c>
      <c r="B55" s="7" t="s">
        <v>202</v>
      </c>
      <c r="C55" s="7" t="s">
        <v>199</v>
      </c>
      <c r="D55" t="s">
        <v>200</v>
      </c>
      <c r="E55" s="2" t="s">
        <v>201</v>
      </c>
    </row>
    <row r="56" spans="1:5" ht="40.5">
      <c r="A56">
        <v>54</v>
      </c>
      <c r="B56" s="7" t="s">
        <v>203</v>
      </c>
      <c r="C56" t="s">
        <v>204</v>
      </c>
      <c r="D56" s="2" t="s">
        <v>205</v>
      </c>
      <c r="E56" s="7" t="s">
        <v>206</v>
      </c>
    </row>
    <row r="57" spans="1:5" ht="60.75">
      <c r="A57">
        <v>55</v>
      </c>
      <c r="B57" s="7" t="s">
        <v>207</v>
      </c>
      <c r="D57" s="2"/>
      <c r="E57" s="7" t="s">
        <v>208</v>
      </c>
    </row>
    <row r="58" spans="1:5" ht="40.5">
      <c r="A58">
        <v>56</v>
      </c>
      <c r="B58" s="7" t="s">
        <v>209</v>
      </c>
      <c r="D58" s="2"/>
      <c r="E58" s="7" t="s">
        <v>210</v>
      </c>
    </row>
    <row r="59" spans="1:5" ht="40.5">
      <c r="A59">
        <v>57</v>
      </c>
      <c r="B59" s="7" t="s">
        <v>211</v>
      </c>
      <c r="D59" s="2"/>
      <c r="E59" s="7" t="s">
        <v>212</v>
      </c>
    </row>
    <row r="60" spans="2:5" ht="20.25">
      <c r="B60" s="7"/>
      <c r="D60" s="2"/>
      <c r="E60" s="7"/>
    </row>
    <row r="61" spans="2:5" ht="20.25">
      <c r="B61" s="7"/>
      <c r="D61" s="2"/>
      <c r="E61" s="7"/>
    </row>
    <row r="62" spans="2:5" ht="20.25">
      <c r="B62" s="7"/>
      <c r="D62" s="2"/>
      <c r="E62" s="7"/>
    </row>
    <row r="63" spans="2:5" ht="20.25">
      <c r="B63" s="7"/>
      <c r="D63" s="2"/>
      <c r="E63" s="7"/>
    </row>
    <row r="64" spans="2:5" ht="20.25">
      <c r="B64" s="7"/>
      <c r="D64" s="2"/>
      <c r="E64" s="7"/>
    </row>
    <row r="65" spans="2:5" ht="20.25">
      <c r="B65" s="7"/>
      <c r="D65" s="2"/>
      <c r="E65" s="7"/>
    </row>
    <row r="66" spans="2:5" ht="20.25">
      <c r="B66" s="7"/>
      <c r="D66" s="2"/>
      <c r="E66" s="7"/>
    </row>
    <row r="67" spans="2:5" ht="20.25">
      <c r="B67" s="7"/>
      <c r="D67" s="2"/>
      <c r="E67" s="7"/>
    </row>
    <row r="68" spans="2:5" ht="20.25">
      <c r="B68" s="7"/>
      <c r="D68" s="2"/>
      <c r="E68" s="7"/>
    </row>
    <row r="69" spans="2:5" ht="20.25">
      <c r="B69" s="7"/>
      <c r="D69" s="2"/>
      <c r="E69" s="7"/>
    </row>
    <row r="70" spans="2:5" ht="20.25">
      <c r="B70" s="7"/>
      <c r="D70" s="2"/>
      <c r="E70" s="7"/>
    </row>
    <row r="71" spans="2:5" ht="20.25">
      <c r="B71" s="7"/>
      <c r="D71" s="2"/>
      <c r="E71" s="7"/>
    </row>
    <row r="72" spans="2:5" ht="20.25">
      <c r="B72" s="7"/>
      <c r="D72" s="2"/>
      <c r="E72" s="7"/>
    </row>
    <row r="73" spans="2:5" ht="20.25">
      <c r="B73" s="7"/>
      <c r="D73" s="2"/>
      <c r="E73" s="7"/>
    </row>
    <row r="74" spans="2:5" ht="20.25">
      <c r="B74" s="7"/>
      <c r="D74" s="2"/>
      <c r="E74" s="7"/>
    </row>
    <row r="75" spans="2:5" ht="20.25">
      <c r="B75" s="7"/>
      <c r="D75" s="2"/>
      <c r="E75" s="7"/>
    </row>
    <row r="76" spans="2:5" ht="20.25">
      <c r="B76" s="7"/>
      <c r="D76" s="2"/>
      <c r="E76" s="7"/>
    </row>
    <row r="77" spans="2:5" ht="20.25">
      <c r="B77" s="7"/>
      <c r="D77" s="2"/>
      <c r="E77" s="7"/>
    </row>
    <row r="78" spans="2:5" ht="20.25">
      <c r="B78" s="7"/>
      <c r="D78" s="2"/>
      <c r="E78" s="7"/>
    </row>
    <row r="79" spans="2:5" ht="20.25">
      <c r="B79" s="7"/>
      <c r="D79" s="2"/>
      <c r="E79" s="7"/>
    </row>
    <row r="80" spans="2:5" ht="20.25">
      <c r="B80" s="7"/>
      <c r="D80" s="2"/>
      <c r="E80" s="7"/>
    </row>
    <row r="81" spans="2:5" ht="20.25">
      <c r="B81" s="7"/>
      <c r="D81" s="2"/>
      <c r="E81" s="7"/>
    </row>
    <row r="82" spans="2:5" ht="20.25">
      <c r="B82" s="7"/>
      <c r="D82" s="2"/>
      <c r="E82" s="7"/>
    </row>
    <row r="83" spans="2:5" ht="20.25">
      <c r="B83" s="7"/>
      <c r="D83" s="2"/>
      <c r="E83" s="7"/>
    </row>
    <row r="84" spans="2:5" ht="20.25">
      <c r="B84" s="7"/>
      <c r="D84" s="2"/>
      <c r="E84" s="7"/>
    </row>
    <row r="85" spans="2:5" ht="20.25">
      <c r="B85" s="7"/>
      <c r="D85" s="2"/>
      <c r="E85" s="7"/>
    </row>
    <row r="86" spans="2:5" ht="20.25">
      <c r="B86" s="7"/>
      <c r="D86" s="2"/>
      <c r="E86" s="7"/>
    </row>
    <row r="87" spans="2:5" ht="20.25">
      <c r="B87" s="7"/>
      <c r="D87" s="2"/>
      <c r="E87" s="7"/>
    </row>
    <row r="88" spans="2:5" ht="20.25">
      <c r="B88" s="7"/>
      <c r="D88" s="2"/>
      <c r="E88" s="7"/>
    </row>
    <row r="89" spans="2:5" ht="20.25">
      <c r="B89" s="7"/>
      <c r="D89" s="2"/>
      <c r="E89" s="7"/>
    </row>
    <row r="90" spans="2:5" ht="20.25">
      <c r="B90" s="7"/>
      <c r="D90" s="2"/>
      <c r="E90" s="7"/>
    </row>
    <row r="91" spans="2:5" ht="20.25">
      <c r="B91" s="7"/>
      <c r="D91" s="2"/>
      <c r="E91" s="7"/>
    </row>
    <row r="92" spans="2:5" ht="20.25">
      <c r="B92" s="7"/>
      <c r="D92" s="2"/>
      <c r="E92" s="7"/>
    </row>
    <row r="93" spans="2:5" ht="20.25">
      <c r="B93" s="7"/>
      <c r="D93" s="2"/>
      <c r="E93" s="7"/>
    </row>
    <row r="94" spans="2:5" ht="20.25">
      <c r="B94" s="7"/>
      <c r="D94" s="2"/>
      <c r="E94" s="7"/>
    </row>
    <row r="95" spans="2:5" ht="20.25">
      <c r="B95" s="7"/>
      <c r="D95" s="2"/>
      <c r="E95" s="7"/>
    </row>
    <row r="96" spans="2:5" ht="20.25">
      <c r="B96" s="7"/>
      <c r="D96" s="2"/>
      <c r="E96" s="7"/>
    </row>
    <row r="97" spans="2:5" ht="20.25">
      <c r="B97" s="7"/>
      <c r="D97" s="2"/>
      <c r="E97" s="7"/>
    </row>
    <row r="98" spans="2:5" ht="20.25">
      <c r="B98" s="7"/>
      <c r="D98" s="2"/>
      <c r="E98" s="7"/>
    </row>
    <row r="99" spans="2:5" ht="20.25">
      <c r="B99" s="7"/>
      <c r="D99" s="2"/>
      <c r="E99" s="7"/>
    </row>
    <row r="100" spans="2:5" ht="20.25">
      <c r="B100" s="7"/>
      <c r="D100" s="2"/>
      <c r="E100" s="7"/>
    </row>
    <row r="101" spans="2:5" ht="20.25">
      <c r="B101" s="7"/>
      <c r="D101" s="2"/>
      <c r="E101" s="7"/>
    </row>
    <row r="102" spans="2:5" ht="20.25">
      <c r="B102" s="7"/>
      <c r="D102" s="2"/>
      <c r="E102" s="7"/>
    </row>
    <row r="103" spans="2:5" ht="20.25">
      <c r="B103" s="7"/>
      <c r="D103" s="2"/>
      <c r="E103" s="7"/>
    </row>
    <row r="104" spans="2:5" ht="20.25">
      <c r="B104" s="7"/>
      <c r="D104" s="2"/>
      <c r="E104" s="7"/>
    </row>
    <row r="105" spans="2:5" ht="20.25">
      <c r="B105" s="7"/>
      <c r="D105" s="2"/>
      <c r="E105" s="7"/>
    </row>
    <row r="106" spans="2:5" ht="20.25">
      <c r="B106" s="7"/>
      <c r="D106" s="2"/>
      <c r="E106" s="7"/>
    </row>
    <row r="107" spans="2:5" ht="20.25">
      <c r="B107" s="7"/>
      <c r="D107" s="2"/>
      <c r="E107" s="7"/>
    </row>
    <row r="108" spans="2:5" ht="20.25">
      <c r="B108" s="7"/>
      <c r="D108" s="2"/>
      <c r="E108" s="7"/>
    </row>
    <row r="109" spans="2:5" ht="20.25">
      <c r="B109" s="7"/>
      <c r="D109" s="2"/>
      <c r="E109" s="7"/>
    </row>
    <row r="110" spans="2:5" ht="20.25">
      <c r="B110" s="7"/>
      <c r="D110" s="2"/>
      <c r="E110" s="7"/>
    </row>
    <row r="111" spans="2:5" ht="20.25">
      <c r="B111" s="7"/>
      <c r="D111" s="2"/>
      <c r="E111" s="7"/>
    </row>
    <row r="112" spans="2:5" ht="20.25">
      <c r="B112" s="7"/>
      <c r="D112" s="2"/>
      <c r="E112" s="7"/>
    </row>
    <row r="113" spans="2:5" ht="20.25">
      <c r="B113" s="7"/>
      <c r="D113" s="2"/>
      <c r="E113" s="7"/>
    </row>
    <row r="211" ht="20.25">
      <c r="B211" s="4"/>
    </row>
    <row r="225" ht="20.25">
      <c r="B225" s="5"/>
    </row>
    <row r="289" ht="20.25">
      <c r="E289" s="2"/>
    </row>
    <row r="290" ht="20.25">
      <c r="E290" s="2"/>
    </row>
    <row r="291" ht="20.25">
      <c r="E291" s="2"/>
    </row>
    <row r="292" ht="20.25">
      <c r="E292" s="2"/>
    </row>
    <row r="293" ht="20.25">
      <c r="E293" s="2"/>
    </row>
    <row r="294" ht="20.25">
      <c r="E294" s="2"/>
    </row>
    <row r="295" ht="20.25">
      <c r="E295" s="2"/>
    </row>
    <row r="296" ht="20.25">
      <c r="E296" s="2"/>
    </row>
    <row r="297" ht="20.25">
      <c r="E297" s="2"/>
    </row>
    <row r="298" ht="20.25">
      <c r="E298" s="2"/>
    </row>
    <row r="299" ht="20.25">
      <c r="E299" s="2"/>
    </row>
    <row r="300" ht="20.25">
      <c r="E300" s="2"/>
    </row>
    <row r="301" ht="20.25">
      <c r="E301" s="2"/>
    </row>
    <row r="302" ht="20.25">
      <c r="E302" s="2"/>
    </row>
    <row r="303" ht="20.25">
      <c r="E303" s="2"/>
    </row>
    <row r="304" ht="20.25">
      <c r="E304" s="2"/>
    </row>
    <row r="305" ht="20.25">
      <c r="E305" s="2"/>
    </row>
    <row r="306" ht="20.25">
      <c r="E306" s="2"/>
    </row>
    <row r="307" ht="20.25">
      <c r="E307" s="2"/>
    </row>
    <row r="308" ht="20.25">
      <c r="E308" s="2"/>
    </row>
    <row r="309" ht="20.25">
      <c r="E309" s="2"/>
    </row>
    <row r="310" ht="20.25">
      <c r="E310" s="2"/>
    </row>
    <row r="311" ht="20.25">
      <c r="E311" s="2"/>
    </row>
    <row r="312" ht="20.25">
      <c r="E312" s="2"/>
    </row>
    <row r="313" ht="20.25">
      <c r="E313" s="2"/>
    </row>
    <row r="314" ht="20.25">
      <c r="E314" s="2"/>
    </row>
    <row r="315" ht="20.25">
      <c r="E315" s="2"/>
    </row>
    <row r="316" ht="20.25">
      <c r="E316" s="2"/>
    </row>
    <row r="317" ht="20.25">
      <c r="E317" s="2"/>
    </row>
    <row r="318" ht="20.25">
      <c r="E318" s="2"/>
    </row>
    <row r="319" ht="20.25">
      <c r="E319" s="2"/>
    </row>
    <row r="320" ht="20.25">
      <c r="E320" s="2"/>
    </row>
    <row r="321" ht="20.25">
      <c r="E321" s="2"/>
    </row>
    <row r="322" ht="20.25">
      <c r="E322" s="2"/>
    </row>
    <row r="323" ht="20.25">
      <c r="E323" s="2"/>
    </row>
    <row r="324" ht="20.25">
      <c r="E324" s="2"/>
    </row>
    <row r="325" ht="20.25">
      <c r="E325" s="2"/>
    </row>
    <row r="326" ht="20.25">
      <c r="E326" s="2"/>
    </row>
    <row r="327" ht="20.25">
      <c r="E327" s="2"/>
    </row>
    <row r="328" ht="20.25">
      <c r="E328" s="2"/>
    </row>
    <row r="329" ht="20.25">
      <c r="E329" s="1"/>
    </row>
    <row r="330" ht="20.25">
      <c r="E330" s="1"/>
    </row>
    <row r="331" ht="20.25">
      <c r="E331" s="3"/>
    </row>
    <row r="332" ht="20.25">
      <c r="E332" s="3"/>
    </row>
    <row r="333" ht="20.25">
      <c r="E333" s="1"/>
    </row>
    <row r="334" ht="20.25">
      <c r="E334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E43">
      <selection activeCell="G58" sqref="G58"/>
    </sheetView>
  </sheetViews>
  <sheetFormatPr defaultColWidth="8.796875" defaultRowHeight="15"/>
  <cols>
    <col min="1" max="1" width="25.8984375" style="0" customWidth="1"/>
    <col min="2" max="2" width="50" style="0" customWidth="1"/>
    <col min="3" max="3" width="59" style="0" customWidth="1"/>
    <col min="4" max="4" width="73.5" style="0" customWidth="1"/>
    <col min="5" max="5" width="48.3984375" style="0" customWidth="1"/>
    <col min="6" max="6" width="50.19921875" style="0" customWidth="1"/>
    <col min="7" max="9" width="56.5" style="0" customWidth="1"/>
  </cols>
  <sheetData>
    <row r="1" spans="1:4" ht="20.25">
      <c r="A1" t="s">
        <v>2</v>
      </c>
      <c r="B1" t="s">
        <v>3</v>
      </c>
      <c r="C1" t="s">
        <v>4</v>
      </c>
      <c r="D1" t="str">
        <f>CONCATENATE("&lt;language_name&gt;",'Word List'!C1,"&lt;/language_name&gt;")</f>
        <v>&lt;language_name&gt;Vlaams&lt;/language_name&gt;</v>
      </c>
    </row>
    <row r="2" spans="1:10" ht="20.25">
      <c r="A2" t="s">
        <v>6</v>
      </c>
      <c r="C2" t="str">
        <f>CONCATENATE("&lt;orthography_header&gt;",'Word List'!B2,"&lt;/orthography_header&gt;")</f>
        <v>&lt;orthography_header&gt;Vlaams Orthography&lt;/orthography_header&gt;</v>
      </c>
      <c r="D2" t="str">
        <f>CONCATENATE("&lt;alt_orthography_header&gt;",'Word List'!C2,"&lt;/alt_orthography_header&gt;")</f>
        <v>&lt;alt_orthography_header&gt;Phonemic Transcription&lt;/alt_orthography_header&gt;</v>
      </c>
      <c r="E2" t="str">
        <f>CONCATENATE("&lt;IPA_header&gt;",'Word List'!D2,"&lt;/IPA_header&gt;")</f>
        <v>&lt;IPA_header&gt;Phonetic Transcription&lt;/IPA_header&gt;</v>
      </c>
      <c r="F2" t="str">
        <f>CONCATENATE("&lt;alt_IPA_header&gt;",'Word List'!E2,"&lt;/alt_IPA_header&gt;")</f>
        <v>&lt;alt_IPA_header&gt;Gloss&lt;/alt_IPA_header&gt;</v>
      </c>
      <c r="G2" t="str">
        <f>CONCATENATE("&lt;gloss_header&gt;",'Word List'!F2,"&lt;/gloss_header&gt;")</f>
        <v>&lt;gloss_header&gt;&lt;/gloss_header&gt;</v>
      </c>
      <c r="H2" t="str">
        <f>CONCATENATE("&lt;alt_gloss_header&gt;",'Word List'!G2,"&lt;/alt_gloss_header&gt;")</f>
        <v>&lt;alt_gloss_header&gt;&lt;/alt_gloss_header&gt;</v>
      </c>
      <c r="J2" t="s">
        <v>7</v>
      </c>
    </row>
    <row r="3" spans="1:10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&lt;native_orthography&gt;passen&lt;/native_orthography&gt;</v>
      </c>
      <c r="D3" t="str">
        <f>CONCATENATE("&lt;native_orthography&gt;",'Word List'!C3,"&lt;/native_orthography&gt;")</f>
        <v>&lt;native_orthography&gt;pasn̩&lt;/native_orthography&gt;</v>
      </c>
      <c r="E3" t="str">
        <f>CONCATENATE("&lt;IPA_transcription&gt;",'Word List'!D3,"&lt;/IPA_transcription&gt;")</f>
        <v>&lt;IPA_transcription&gt;pasn̩&lt;/IPA_transcription&gt;</v>
      </c>
      <c r="F3" t="str">
        <f>CONCATENATE("&lt;alt_IPA_transcription&gt;",'Word List'!E3,"&lt;/alt_IPA_transcription&gt;")</f>
        <v>&lt;alt_IPA_transcription&gt;strides&lt;/alt_IPA_transcription&gt;</v>
      </c>
      <c r="G3" t="str">
        <f>CONCATENATE("&lt;gloss&gt;",'Word List'!F3,"&lt;/gloss&gt;")</f>
        <v>&lt;gloss&gt;&lt;/gloss&gt;</v>
      </c>
      <c r="H3" t="str">
        <f>CONCATENATE("&lt;alt_gloss&gt;",'Word List'!G3,"&lt;/alt_gloss&gt;")</f>
        <v>&lt;alt_gloss&gt;&lt;/alt_gloss&gt;</v>
      </c>
      <c r="I3" t="str">
        <f>CONCATENATE("&lt;semantic_category&gt;",'Word List'!H3,"&lt;/semantic_category&gt;")</f>
        <v>&lt;semantic_category&gt;&lt;/semantic_category&gt;</v>
      </c>
      <c r="J3" t="s">
        <v>1</v>
      </c>
    </row>
    <row r="4" spans="1:10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&lt;native_orthography&gt;bier&lt;/native_orthography&gt;</v>
      </c>
      <c r="D4" t="str">
        <f>CONCATENATE("&lt;alt_native_orthography&gt;",'Word List'!C4,"&lt;/alt_native_orthography&gt;")</f>
        <v>&lt;alt_native_orthography&gt;biʀ&lt;/alt_native_orthography&gt;</v>
      </c>
      <c r="E4" t="str">
        <f>CONCATENATE("&lt;IPA_transcription&gt;",'Word List'!D4,"&lt;/IPA_transcription&gt;")</f>
        <v>&lt;IPA_transcription&gt;biːʁ&lt;/IPA_transcription&gt;</v>
      </c>
      <c r="F4" t="str">
        <f>CONCATENATE("&lt;alt_IPA_transcription&gt;",'Word List'!E4,"&lt;/alt_IPA_transcription&gt;")</f>
        <v>&lt;alt_IPA_transcription&gt;beer&lt;/alt_IPA_transcription&gt;</v>
      </c>
      <c r="G4" t="str">
        <f>CONCATENATE("&lt;gloss&gt;",'Word List'!F4,"&lt;/gloss&gt;")</f>
        <v>&lt;gloss&gt;&lt;/gloss&gt;</v>
      </c>
      <c r="H4" t="str">
        <f>CONCATENATE("&lt;alt_gloss&gt;",'Word List'!G4,"&lt;/alt_gloss&gt;")</f>
        <v>&lt;alt_gloss&gt;&lt;/alt_gloss&gt;</v>
      </c>
      <c r="I4" t="str">
        <f>CONCATENATE("&lt;semantic_category&gt;",'Word List'!H4,"&lt;/semantic_category&gt;")</f>
        <v>&lt;semantic_category&gt;&lt;/semantic_category&gt;</v>
      </c>
      <c r="J4" t="s">
        <v>1</v>
      </c>
    </row>
    <row r="5" spans="1:10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&lt;native_orthography&gt;taak&lt;/native_orthography&gt;</v>
      </c>
      <c r="D5" t="str">
        <f>CONCATENATE("&lt;alt_native_orthography&gt;",'Word List'!C5,"&lt;/alt_native_orthography&gt;")</f>
        <v>&lt;alt_native_orthography&gt;tak&lt;/alt_native_orthography&gt;</v>
      </c>
      <c r="E5" t="str">
        <f>CONCATENATE("&lt;IPA_transcription&gt;",'Word List'!D5,"&lt;/IPA_transcription&gt;")</f>
        <v>&lt;IPA_transcription&gt;taːk&lt;/IPA_transcription&gt;</v>
      </c>
      <c r="F5" t="str">
        <f>CONCATENATE("&lt;alt_IPA_transcription&gt;",'Word List'!E5,"&lt;/alt_IPA_transcription&gt;")</f>
        <v>&lt;alt_IPA_transcription&gt;study major&lt;/alt_IPA_transcription&gt;</v>
      </c>
      <c r="G5" t="str">
        <f>CONCATENATE("&lt;gloss&gt;",'Word List'!F5,"&lt;/gloss&gt;")</f>
        <v>&lt;gloss&gt;&lt;/gloss&gt;</v>
      </c>
      <c r="H5" t="str">
        <f>CONCATENATE("&lt;alt_gloss&gt;",'Word List'!G5,"&lt;/alt_gloss&gt;")</f>
        <v>&lt;alt_gloss&gt;&lt;/alt_gloss&gt;</v>
      </c>
      <c r="I5" t="str">
        <f>CONCATENATE("&lt;semantic_category&gt;",'Word List'!H5,"&lt;/semantic_category&gt;")</f>
        <v>&lt;semantic_category&gt;&lt;/semantic_category&gt;</v>
      </c>
      <c r="J5" t="s">
        <v>1</v>
      </c>
    </row>
    <row r="6" spans="1:10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&lt;native_orthography&gt;dak&lt;/native_orthography&gt;</v>
      </c>
      <c r="D6" t="str">
        <f>CONCATENATE("&lt;alt_native_orthography&gt;",'Word List'!C6,"&lt;/alt_native_orthography&gt;")</f>
        <v>&lt;alt_native_orthography&gt;dak&lt;/alt_native_orthography&gt;</v>
      </c>
      <c r="E6" t="str">
        <f>CONCATENATE("&lt;IPA_transcription&gt;",'Word List'!D6,"&lt;/IPA_transcription&gt;")</f>
        <v>&lt;IPA_transcription&gt;dak&lt;/IPA_transcription&gt;</v>
      </c>
      <c r="F6" t="str">
        <f>CONCATENATE("&lt;alt_IPA_transcription&gt;",'Word List'!E6,"&lt;/alt_IPA_transcription&gt;")</f>
        <v>&lt;alt_IPA_transcription&gt;roof&lt;/alt_IPA_transcription&gt;</v>
      </c>
      <c r="G6" t="str">
        <f>CONCATENATE("&lt;gloss&gt;",'Word List'!F6,"&lt;/gloss&gt;")</f>
        <v>&lt;gloss&gt;&lt;/gloss&gt;</v>
      </c>
      <c r="H6" t="str">
        <f>CONCATENATE("&lt;alt_gloss&gt;",'Word List'!G6,"&lt;/alt_gloss&gt;")</f>
        <v>&lt;alt_gloss&gt;&lt;/alt_gloss&gt;</v>
      </c>
      <c r="I6" t="str">
        <f>CONCATENATE("&lt;semantic_category&gt;",'Word List'!H6,"&lt;/semantic_category&gt;")</f>
        <v>&lt;semantic_category&gt;&lt;/semantic_category&gt;</v>
      </c>
      <c r="J6" t="s">
        <v>1</v>
      </c>
    </row>
    <row r="7" spans="1:10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&lt;native_orthography&gt;katje&lt;/native_orthography&gt;</v>
      </c>
      <c r="D7" t="str">
        <f>CONCATENATE("&lt;alt_native_orthography&gt;",'Word List'!C7,"&lt;/alt_native_orthography&gt;")</f>
        <v>&lt;alt_native_orthography&gt;katʃə&lt;/alt_native_orthography&gt;</v>
      </c>
      <c r="E7" t="str">
        <f>CONCATENATE("&lt;IPA_transcription&gt;",'Word List'!D7,"&lt;/IPA_transcription&gt;")</f>
        <v>&lt;IPA_transcription&gt;katʃə&lt;/IPA_transcription&gt;</v>
      </c>
      <c r="F7" t="str">
        <f>CONCATENATE("&lt;alt_IPA_transcription&gt;",'Word List'!E7,"&lt;/alt_IPA_transcription&gt;")</f>
        <v>&lt;alt_IPA_transcription&gt;kitty&lt;/alt_IPA_transcription&gt;</v>
      </c>
      <c r="G7" t="str">
        <f>CONCATENATE("&lt;gloss&gt;",'Word List'!F7,"&lt;/gloss&gt;")</f>
        <v>&lt;gloss&gt;&lt;/gloss&gt;</v>
      </c>
      <c r="H7" t="str">
        <f>CONCATENATE("&lt;alt_gloss&gt;",'Word List'!G7,"&lt;/alt_gloss&gt;")</f>
        <v>&lt;alt_gloss&gt;&lt;/alt_gloss&gt;</v>
      </c>
      <c r="I7" t="str">
        <f>CONCATENATE("&lt;semantic_category&gt;",'Word List'!H7,"&lt;/semantic_category&gt;")</f>
        <v>&lt;semantic_category&gt;&lt;/semantic_category&gt;</v>
      </c>
      <c r="J7" t="s">
        <v>1</v>
      </c>
    </row>
    <row r="8" spans="1:10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&lt;native_orthography&gt;juke-box&lt;/native_orthography&gt;</v>
      </c>
      <c r="D8" t="str">
        <f>CONCATENATE("&lt;alt_native_orthography&gt;",'Word List'!C8,"&lt;/alt_native_orthography&gt;")</f>
        <v>&lt;alt_native_orthography&gt;dʒukbɔks&lt;/alt_native_orthography&gt;</v>
      </c>
      <c r="E8" t="str">
        <f>CONCATENATE("&lt;IPA_transcription&gt;",'Word List'!D8,"&lt;/IPA_transcription&gt;")</f>
        <v>&lt;IPA_transcription&gt;ʃuk˚bɔks&lt;/IPA_transcription&gt;</v>
      </c>
      <c r="F8" t="str">
        <f>CONCATENATE("&lt;alt_IPA_transcription&gt;",'Word List'!E8,"&lt;/alt_IPA_transcription&gt;")</f>
        <v>&lt;alt_IPA_transcription&gt;juke box&lt;/alt_IPA_transcription&gt;</v>
      </c>
      <c r="G8" t="str">
        <f>CONCATENATE("&lt;gloss&gt;",'Word List'!F8,"&lt;/gloss&gt;")</f>
        <v>&lt;gloss&gt;&lt;/gloss&gt;</v>
      </c>
      <c r="H8" t="str">
        <f>CONCATENATE("&lt;alt_gloss&gt;",'Word List'!G8,"&lt;/alt_gloss&gt;")</f>
        <v>&lt;alt_gloss&gt;&lt;/alt_gloss&gt;</v>
      </c>
      <c r="I8" t="str">
        <f>CONCATENATE("&lt;semantic_category&gt;",'Word List'!H8,"&lt;/semantic_category&gt;")</f>
        <v>&lt;semantic_category&gt;&lt;/semantic_category&gt;</v>
      </c>
      <c r="J8" t="s">
        <v>1</v>
      </c>
    </row>
    <row r="9" spans="1:10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&lt;native_orthography&gt;kop&lt;/native_orthography&gt;</v>
      </c>
      <c r="D9" t="str">
        <f>CONCATENATE("&lt;alt_native_orthography&gt;",'Word List'!C9,"&lt;/alt_native_orthography&gt;")</f>
        <v>&lt;alt_native_orthography&gt;kɔp&lt;/alt_native_orthography&gt;</v>
      </c>
      <c r="E9" t="str">
        <f>CONCATENATE("&lt;IPA_transcription&gt;",'Word List'!D9,"&lt;/IPA_transcription&gt;")</f>
        <v>&lt;IPA_transcription&gt;kɔp&lt;/IPA_transcription&gt;</v>
      </c>
      <c r="F9" t="str">
        <f>CONCATENATE("&lt;alt_IPA_transcription&gt;",'Word List'!E9,"&lt;/alt_IPA_transcription&gt;")</f>
        <v>&lt;alt_IPA_transcription&gt;head&lt;/alt_IPA_transcription&gt;</v>
      </c>
      <c r="G9" t="str">
        <f>CONCATENATE("&lt;gloss&gt;",'Word List'!F9,"&lt;/gloss&gt;")</f>
        <v>&lt;gloss&gt;&lt;/gloss&gt;</v>
      </c>
      <c r="H9" t="str">
        <f>CONCATENATE("&lt;alt_gloss&gt;",'Word List'!G9,"&lt;/alt_gloss&gt;")</f>
        <v>&lt;alt_gloss&gt;&lt;/alt_gloss&gt;</v>
      </c>
      <c r="I9" t="str">
        <f>CONCATENATE("&lt;semantic_category&gt;",'Word List'!H9,"&lt;/semantic_category&gt;")</f>
        <v>&lt;semantic_category&gt;&lt;/semantic_category&gt;</v>
      </c>
      <c r="J9" t="s">
        <v>1</v>
      </c>
    </row>
    <row r="10" spans="1:10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&lt;native_orthography&gt;fort&lt;/native_orthography&gt;</v>
      </c>
      <c r="D10" t="str">
        <f>CONCATENATE("&lt;alt_native_orthography&gt;",'Word List'!C10,"&lt;/alt_native_orthography&gt;")</f>
        <v>&lt;alt_native_orthography&gt;fɔʀt&lt;/alt_native_orthography&gt;</v>
      </c>
      <c r="E10" t="str">
        <f>CONCATENATE("&lt;IPA_transcription&gt;",'Word List'!D10,"&lt;/IPA_transcription&gt;")</f>
        <v>&lt;IPA_transcription&gt;fɔːʁt&lt;/IPA_transcription&gt;</v>
      </c>
      <c r="F10" t="str">
        <f>CONCATENATE("&lt;alt_IPA_transcription&gt;",'Word List'!E10,"&lt;/alt_IPA_transcription&gt;")</f>
        <v>&lt;alt_IPA_transcription&gt;fort&lt;/alt_IPA_transcription&gt;</v>
      </c>
      <c r="G10" t="str">
        <f>CONCATENATE("&lt;gloss&gt;",'Word List'!F10,"&lt;/gloss&gt;")</f>
        <v>&lt;gloss&gt;&lt;/gloss&gt;</v>
      </c>
      <c r="H10" t="str">
        <f>CONCATENATE("&lt;alt_gloss&gt;",'Word List'!G10,"&lt;/alt_gloss&gt;")</f>
        <v>&lt;alt_gloss&gt;&lt;/alt_gloss&gt;</v>
      </c>
      <c r="I10" t="str">
        <f>CONCATENATE("&lt;semantic_category&gt;",'Word List'!H10,"&lt;/semantic_category&gt;")</f>
        <v>&lt;semantic_category&gt;&lt;/semantic_category&gt;</v>
      </c>
      <c r="J10" t="s">
        <v>1</v>
      </c>
    </row>
    <row r="11" spans="1:10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&lt;native_orthography&gt;vork&lt;/native_orthography&gt;</v>
      </c>
      <c r="D11" t="str">
        <f>CONCATENATE("&lt;alt_native_orthography&gt;",'Word List'!C11,"&lt;/alt_native_orthography&gt;")</f>
        <v>&lt;alt_native_orthography&gt;vɔʀʌk&lt;/alt_native_orthography&gt;</v>
      </c>
      <c r="E11" t="str">
        <f>CONCATENATE("&lt;IPA_transcription&gt;",'Word List'!D11,"&lt;/IPA_transcription&gt;")</f>
        <v>&lt;IPA_transcription&gt;fɔːʀʌk&lt;/IPA_transcription&gt;</v>
      </c>
      <c r="F11" t="str">
        <f>CONCATENATE("&lt;alt_IPA_transcription&gt;",'Word List'!E11,"&lt;/alt_IPA_transcription&gt;")</f>
        <v>&lt;alt_IPA_transcription&gt;fork&lt;/alt_IPA_transcription&gt;</v>
      </c>
      <c r="G11" t="str">
        <f>CONCATENATE("&lt;gloss&gt;",'Word List'!F11,"&lt;/gloss&gt;")</f>
        <v>&lt;gloss&gt;&lt;/gloss&gt;</v>
      </c>
      <c r="H11" t="str">
        <f>CONCATENATE("&lt;alt_gloss&gt;",'Word List'!G11,"&lt;/alt_gloss&gt;")</f>
        <v>&lt;alt_gloss&gt;&lt;/alt_gloss&gt;</v>
      </c>
      <c r="I11" t="str">
        <f>CONCATENATE("&lt;semantic_category&gt;",'Word List'!H11,"&lt;/semantic_category&gt;")</f>
        <v>&lt;semantic_category&gt;&lt;/semantic_category&gt;</v>
      </c>
      <c r="J11" t="s">
        <v>1</v>
      </c>
    </row>
    <row r="12" spans="1:10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&lt;native_orthography&gt;sabel&lt;/native_orthography&gt;</v>
      </c>
      <c r="D12" t="str">
        <f>CONCATENATE("&lt;alt_native_orthography&gt;",'Word List'!C12,"&lt;/alt_native_orthography&gt;")</f>
        <v>&lt;alt_native_orthography&gt;sabl̩&lt;/alt_native_orthography&gt;</v>
      </c>
      <c r="E12" t="str">
        <f>CONCATENATE("&lt;IPA_transcription&gt;",'Word List'!D12,"&lt;/IPA_transcription&gt;")</f>
        <v>&lt;IPA_transcription&gt;saːbɫ̩&lt;/IPA_transcription&gt;</v>
      </c>
      <c r="F12" t="str">
        <f>CONCATENATE("&lt;alt_IPA_transcription&gt;",'Word List'!E12,"&lt;/alt_IPA_transcription&gt;")</f>
        <v>&lt;alt_IPA_transcription&gt;sable&lt;/alt_IPA_transcription&gt;</v>
      </c>
      <c r="G12" t="str">
        <f>CONCATENATE("&lt;gloss&gt;",'Word List'!F12,"&lt;/gloss&gt;")</f>
        <v>&lt;gloss&gt;&lt;/gloss&gt;</v>
      </c>
      <c r="H12" t="str">
        <f>CONCATENATE("&lt;alt_gloss&gt;",'Word List'!G12,"&lt;/alt_gloss&gt;")</f>
        <v>&lt;alt_gloss&gt;&lt;/alt_gloss&gt;</v>
      </c>
      <c r="I12" t="str">
        <f>CONCATENATE("&lt;semantic_category&gt;",'Word List'!H12,"&lt;/semantic_category&gt;")</f>
        <v>&lt;semantic_category&gt;&lt;/semantic_category&gt;</v>
      </c>
      <c r="J12" t="s">
        <v>1</v>
      </c>
    </row>
    <row r="13" spans="1:10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&lt;native_orthography&gt;zot&lt;/native_orthography&gt;</v>
      </c>
      <c r="D13" t="str">
        <f>CONCATENATE("&lt;alt_native_orthography&gt;",'Word List'!C13,"&lt;/alt_native_orthography&gt;")</f>
        <v>&lt;alt_native_orthography&gt;zɔt&lt;/alt_native_orthography&gt;</v>
      </c>
      <c r="E13" t="str">
        <f>CONCATENATE("&lt;IPA_transcription&gt;",'Word List'!D13,"&lt;/IPA_transcription&gt;")</f>
        <v>&lt;IPA_transcription&gt;sɔːt&lt;/IPA_transcription&gt;</v>
      </c>
      <c r="F13" t="str">
        <f>CONCATENATE("&lt;alt_IPA_transcription&gt;",'Word List'!E13,"&lt;/alt_IPA_transcription&gt;")</f>
        <v>&lt;alt_IPA_transcription&gt;lunatic&lt;/alt_IPA_transcription&gt;</v>
      </c>
      <c r="G13" t="str">
        <f>CONCATENATE("&lt;gloss&gt;",'Word List'!F13,"&lt;/gloss&gt;")</f>
        <v>&lt;gloss&gt;&lt;/gloss&gt;</v>
      </c>
      <c r="H13" t="str">
        <f>CONCATENATE("&lt;alt_gloss&gt;",'Word List'!G13,"&lt;/alt_gloss&gt;")</f>
        <v>&lt;alt_gloss&gt;&lt;/alt_gloss&gt;</v>
      </c>
      <c r="I13" t="str">
        <f>CONCATENATE("&lt;semantic_category&gt;",'Word List'!H13,"&lt;/semantic_category&gt;")</f>
        <v>&lt;semantic_category&gt;&lt;/semantic_category&gt;</v>
      </c>
      <c r="J13" t="s">
        <v>1</v>
      </c>
    </row>
    <row r="14" spans="1:10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&lt;native_orthography&gt;meesje&lt;/native_orthography&gt;</v>
      </c>
      <c r="D14" t="str">
        <f>CONCATENATE("&lt;alt_native_orthography&gt;",'Word List'!C14,"&lt;/alt_native_orthography&gt;")</f>
        <v>&lt;alt_native_orthography&gt;meʃə&lt;/alt_native_orthography&gt;</v>
      </c>
      <c r="E14" t="str">
        <f>CONCATENATE("&lt;IPA_transcription&gt;",'Word List'!D14,"&lt;/IPA_transcription&gt;")</f>
        <v>&lt;IPA_transcription&gt;meːʃə&lt;/IPA_transcription&gt;</v>
      </c>
      <c r="F14" t="str">
        <f>CONCATENATE("&lt;alt_IPA_transcription&gt;",'Word List'!E14,"&lt;/alt_IPA_transcription&gt;")</f>
        <v>&lt;alt_IPA_transcription&gt;girl&lt;/alt_IPA_transcription&gt;</v>
      </c>
      <c r="G14" t="str">
        <f>CONCATENATE("&lt;gloss&gt;",'Word List'!F14,"&lt;/gloss&gt;")</f>
        <v>&lt;gloss&gt;&lt;/gloss&gt;</v>
      </c>
      <c r="H14" t="str">
        <f>CONCATENATE("&lt;alt_gloss&gt;",'Word List'!G14,"&lt;/alt_gloss&gt;")</f>
        <v>&lt;alt_gloss&gt;&lt;/alt_gloss&gt;</v>
      </c>
      <c r="I14" t="str">
        <f>CONCATENATE("&lt;semantic_category&gt;",'Word List'!H14,"&lt;/semantic_category&gt;")</f>
        <v>&lt;semantic_category&gt;&lt;/semantic_category&gt;</v>
      </c>
      <c r="J14" t="s">
        <v>1</v>
      </c>
    </row>
    <row r="15" spans="1:10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&lt;native_orthography&gt;girafje&lt;/native_orthography&gt;</v>
      </c>
      <c r="D15" t="str">
        <f>CONCATENATE("&lt;alt_native_orthography&gt;",'Word List'!C15,"&lt;/alt_native_orthography&gt;")</f>
        <v>&lt;alt_native_orthography&gt;ʒeʀafjə&lt;/alt_native_orthography&gt;</v>
      </c>
      <c r="E15" t="str">
        <f>CONCATENATE("&lt;IPA_transcription&gt;",'Word List'!D15,"&lt;/IPA_transcription&gt;")</f>
        <v>&lt;IPA_transcription&gt;ʃeʀaːje&lt;/IPA_transcription&gt;</v>
      </c>
      <c r="F15" t="str">
        <f>CONCATENATE("&lt;alt_IPA_transcription&gt;",'Word List'!E15,"&lt;/alt_IPA_transcription&gt;")</f>
        <v>&lt;alt_IPA_transcription&gt;little giraffe&lt;/alt_IPA_transcription&gt;</v>
      </c>
      <c r="G15" t="str">
        <f>CONCATENATE("&lt;gloss&gt;",'Word List'!F15,"&lt;/gloss&gt;")</f>
        <v>&lt;gloss&gt;&lt;/gloss&gt;</v>
      </c>
      <c r="H15" t="str">
        <f>CONCATENATE("&lt;alt_gloss&gt;",'Word List'!G15,"&lt;/alt_gloss&gt;")</f>
        <v>&lt;alt_gloss&gt;&lt;/alt_gloss&gt;</v>
      </c>
      <c r="I15" t="str">
        <f>CONCATENATE("&lt;semantic_category&gt;",'Word List'!H15,"&lt;/semantic_category&gt;")</f>
        <v>&lt;semantic_category&gt;&lt;/semantic_category&gt;</v>
      </c>
      <c r="J15" t="s">
        <v>1</v>
      </c>
    </row>
    <row r="16" spans="1:10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&lt;native_orthography&gt;lachen&lt;/native_orthography&gt;</v>
      </c>
      <c r="D16" t="str">
        <f>CONCATENATE("&lt;alt_native_orthography&gt;",'Word List'!C16,"&lt;/alt_native_orthography&gt;")</f>
        <v>&lt;alt_native_orthography&gt;lɑxn̩&lt;/alt_native_orthography&gt;</v>
      </c>
      <c r="E16" t="str">
        <f>CONCATENATE("&lt;IPA_transcription&gt;",'Word List'!D16,"&lt;/IPA_transcription&gt;")</f>
        <v>&lt;IPA_transcription&gt;lɑːxn&lt;/IPA_transcription&gt;</v>
      </c>
      <c r="F16" t="str">
        <f>CONCATENATE("&lt;alt_IPA_transcription&gt;",'Word List'!E16,"&lt;/alt_IPA_transcription&gt;")</f>
        <v>&lt;alt_IPA_transcription&gt;to laugh&lt;/alt_IPA_transcription&gt;</v>
      </c>
      <c r="G16" t="str">
        <f>CONCATENATE("&lt;gloss&gt;",'Word List'!F16,"&lt;/gloss&gt;")</f>
        <v>&lt;gloss&gt;&lt;/gloss&gt;</v>
      </c>
      <c r="H16" t="str">
        <f>CONCATENATE("&lt;alt_gloss&gt;",'Word List'!G16,"&lt;/alt_gloss&gt;")</f>
        <v>&lt;alt_gloss&gt;&lt;/alt_gloss&gt;</v>
      </c>
      <c r="I16" t="str">
        <f>CONCATENATE("&lt;semantic_category&gt;",'Word List'!H16,"&lt;/semantic_category&gt;")</f>
        <v>&lt;semantic_category&gt;&lt;/semantic_category&gt;</v>
      </c>
      <c r="J16" t="s">
        <v>1</v>
      </c>
    </row>
    <row r="17" spans="1:10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&lt;native_orthography&gt;lichte&lt;/native_orthography&gt;</v>
      </c>
      <c r="D17" t="str">
        <f>CONCATENATE("&lt;alt_native_orthography&gt;",'Word List'!C17,"&lt;/alt_native_orthography&gt;")</f>
        <v>&lt;alt_native_orthography&gt;lixt&lt;/alt_native_orthography&gt;</v>
      </c>
      <c r="E17" t="str">
        <f>CONCATENATE("&lt;IPA_transcription&gt;",'Word List'!D17,"&lt;/IPA_transcription&gt;")</f>
        <v>&lt;IPA_transcription&gt;liːçt&lt;/IPA_transcription&gt;</v>
      </c>
      <c r="F17" t="str">
        <f>CONCATENATE("&lt;alt_IPA_transcription&gt;",'Word List'!E17,"&lt;/alt_IPA_transcription&gt;")</f>
        <v>&lt;alt_IPA_transcription&gt;light&lt;/alt_IPA_transcription&gt;</v>
      </c>
      <c r="G17" t="str">
        <f>CONCATENATE("&lt;gloss&gt;",'Word List'!F17,"&lt;/gloss&gt;")</f>
        <v>&lt;gloss&gt;&lt;/gloss&gt;</v>
      </c>
      <c r="H17" t="str">
        <f>CONCATENATE("&lt;alt_gloss&gt;",'Word List'!G17,"&lt;/alt_gloss&gt;")</f>
        <v>&lt;alt_gloss&gt;&lt;/alt_gloss&gt;</v>
      </c>
      <c r="I17" t="str">
        <f>CONCATENATE("&lt;semantic_category&gt;",'Word List'!H17,"&lt;/semantic_category&gt;")</f>
        <v>&lt;semantic_category&gt;&lt;/semantic_category&gt;</v>
      </c>
      <c r="J17" t="s">
        <v>1</v>
      </c>
    </row>
    <row r="18" spans="1:10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&lt;native_orthography&gt;rug&lt;/native_orthography&gt;</v>
      </c>
      <c r="D18" t="str">
        <f>CONCATENATE("&lt;alt_native_orthography&gt;",'Word List'!C18,"&lt;/alt_native_orthography&gt;")</f>
        <v>&lt;alt_native_orthography&gt;ʀøɦ&lt;/alt_native_orthography&gt;</v>
      </c>
      <c r="E18" t="str">
        <f>CONCATENATE("&lt;IPA_transcription&gt;",'Word List'!D18,"&lt;/IPA_transcription&gt;")</f>
        <v>&lt;IPA_transcription&gt;ʀøx&lt;/IPA_transcription&gt;</v>
      </c>
      <c r="F18" t="str">
        <f>CONCATENATE("&lt;alt_IPA_transcription&gt;",'Word List'!E18,"&lt;/alt_IPA_transcription&gt;")</f>
        <v>&lt;alt_IPA_transcription&gt;back&lt;/alt_IPA_transcription&gt;</v>
      </c>
      <c r="G18" t="str">
        <f>CONCATENATE("&lt;gloss&gt;",'Word List'!F18,"&lt;/gloss&gt;")</f>
        <v>&lt;gloss&gt;&lt;/gloss&gt;</v>
      </c>
      <c r="H18" t="str">
        <f>CONCATENATE("&lt;alt_gloss&gt;",'Word List'!G18,"&lt;/alt_gloss&gt;")</f>
        <v>&lt;alt_gloss&gt;&lt;/alt_gloss&gt;</v>
      </c>
      <c r="I18" t="str">
        <f>CONCATENATE("&lt;semantic_category&gt;",'Word List'!H18,"&lt;/semantic_category&gt;")</f>
        <v>&lt;semantic_category&gt;&lt;/semantic_category&gt;</v>
      </c>
      <c r="J18" t="s">
        <v>1</v>
      </c>
    </row>
    <row r="19" spans="1:10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&lt;native_orthography&gt;rugge&lt;/native_orthography&gt;</v>
      </c>
      <c r="D19" t="str">
        <f>CONCATENATE("&lt;alt_native_orthography&gt;",'Word List'!C19,"&lt;/alt_native_orthography&gt;")</f>
        <v>&lt;alt_native_orthography&gt;ʀøɦə&lt;/alt_native_orthography&gt;</v>
      </c>
      <c r="E19" t="str">
        <f>CONCATENATE("&lt;IPA_transcription&gt;",'Word List'!D19,"&lt;/IPA_transcription&gt;")</f>
        <v>&lt;IPA_transcription&gt;ʀøɣə&lt;/IPA_transcription&gt;</v>
      </c>
      <c r="F19" t="str">
        <f>CONCATENATE("&lt;alt_IPA_transcription&gt;",'Word List'!E19,"&lt;/alt_IPA_transcription&gt;")</f>
        <v>&lt;alt_IPA_transcription&gt;backs&lt;/alt_IPA_transcription&gt;</v>
      </c>
      <c r="G19" t="str">
        <f>CONCATENATE("&lt;gloss&gt;",'Word List'!F19,"&lt;/gloss&gt;")</f>
        <v>&lt;gloss&gt;&lt;/gloss&gt;</v>
      </c>
      <c r="H19" t="str">
        <f>CONCATENATE("&lt;alt_gloss&gt;",'Word List'!G19,"&lt;/alt_gloss&gt;")</f>
        <v>&lt;alt_gloss&gt;&lt;/alt_gloss&gt;</v>
      </c>
      <c r="I19" t="str">
        <f>CONCATENATE("&lt;semantic_category&gt;",'Word List'!H19,"&lt;/semantic_category&gt;")</f>
        <v>&lt;semantic_category&gt;&lt;/semantic_category&gt;</v>
      </c>
      <c r="J19" t="s">
        <v>1</v>
      </c>
    </row>
    <row r="20" spans="1:10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&lt;native_orthography&gt;mul&lt;/native_orthography&gt;</v>
      </c>
      <c r="D20" t="str">
        <f>CONCATENATE("&lt;alt_native_orthography&gt;",'Word List'!C20,"&lt;/alt_native_orthography&gt;")</f>
        <v>&lt;alt_native_orthography&gt;mœl&lt;/alt_native_orthography&gt;</v>
      </c>
      <c r="E20" t="str">
        <f>CONCATENATE("&lt;IPA_transcription&gt;",'Word List'!D20,"&lt;/IPA_transcription&gt;")</f>
        <v>&lt;IPA_transcription&gt;mœːl&lt;/IPA_transcription&gt;</v>
      </c>
      <c r="F20" t="str">
        <f>CONCATENATE("&lt;alt_IPA_transcription&gt;",'Word List'!E20,"&lt;/alt_IPA_transcription&gt;")</f>
        <v>&lt;alt_IPA_transcription&gt;mill&lt;/alt_IPA_transcription&gt;</v>
      </c>
      <c r="G20" t="str">
        <f>CONCATENATE("&lt;gloss&gt;",'Word List'!F20,"&lt;/gloss&gt;")</f>
        <v>&lt;gloss&gt;&lt;/gloss&gt;</v>
      </c>
      <c r="H20" t="str">
        <f>CONCATENATE("&lt;alt_gloss&gt;",'Word List'!G20,"&lt;/alt_gloss&gt;")</f>
        <v>&lt;alt_gloss&gt;&lt;/alt_gloss&gt;</v>
      </c>
      <c r="I20" t="str">
        <f>CONCATENATE("&lt;semantic_category&gt;",'Word List'!H20,"&lt;/semantic_category&gt;")</f>
        <v>&lt;semantic_category&gt;&lt;/semantic_category&gt;</v>
      </c>
      <c r="J20" t="s">
        <v>1</v>
      </c>
    </row>
    <row r="21" spans="1:10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&lt;native_orthography&gt;nul&lt;/native_orthography&gt;</v>
      </c>
      <c r="D21" t="str">
        <f>CONCATENATE("&lt;alt_native_orthography&gt;",'Word List'!C21,"&lt;/alt_native_orthography&gt;")</f>
        <v>&lt;alt_native_orthography&gt;nœl&lt;/alt_native_orthography&gt;</v>
      </c>
      <c r="E21" t="str">
        <f>CONCATENATE("&lt;IPA_transcription&gt;",'Word List'!D21,"&lt;/IPA_transcription&gt;")</f>
        <v>&lt;IPA_transcription&gt;nœːl&lt;/IPA_transcription&gt;</v>
      </c>
      <c r="F21" t="str">
        <f>CONCATENATE("&lt;alt_IPA_transcription&gt;",'Word List'!E21,"&lt;/alt_IPA_transcription&gt;")</f>
        <v>&lt;alt_IPA_transcription&gt;zero&lt;/alt_IPA_transcription&gt;</v>
      </c>
      <c r="G21" t="str">
        <f>CONCATENATE("&lt;gloss&gt;",'Word List'!F21,"&lt;/gloss&gt;")</f>
        <v>&lt;gloss&gt;&lt;/gloss&gt;</v>
      </c>
      <c r="H21" t="str">
        <f>CONCATENATE("&lt;alt_gloss&gt;",'Word List'!G21,"&lt;/alt_gloss&gt;")</f>
        <v>&lt;alt_gloss&gt;&lt;/alt_gloss&gt;</v>
      </c>
      <c r="I21" t="str">
        <f>CONCATENATE("&lt;semantic_category&gt;",'Word List'!H21,"&lt;/semantic_category&gt;")</f>
        <v>&lt;semantic_category&gt;&lt;/semantic_category&gt;</v>
      </c>
      <c r="J21" t="s">
        <v>1</v>
      </c>
    </row>
    <row r="22" spans="1:10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&lt;native_orthography&gt;lang&lt;/native_orthography&gt;</v>
      </c>
      <c r="D22" t="str">
        <f>CONCATENATE("&lt;alt_native_orthography&gt;",'Word List'!C22,"&lt;/alt_native_orthography&gt;")</f>
        <v>&lt;alt_native_orthography&gt;lɑŋ&lt;/alt_native_orthography&gt;</v>
      </c>
      <c r="E22" t="str">
        <f>CONCATENATE("&lt;IPA_transcription&gt;",'Word List'!D22,"&lt;/IPA_transcription&gt;")</f>
        <v>&lt;IPA_transcription&gt;lãːŋ&lt;/IPA_transcription&gt;</v>
      </c>
      <c r="F22" t="str">
        <f>CONCATENATE("&lt;alt_IPA_transcription&gt;",'Word List'!E22,"&lt;/alt_IPA_transcription&gt;")</f>
        <v>&lt;alt_IPA_transcription&gt;long&lt;/alt_IPA_transcription&gt;</v>
      </c>
      <c r="G22" t="str">
        <f>CONCATENATE("&lt;gloss&gt;",'Word List'!F22,"&lt;/gloss&gt;")</f>
        <v>&lt;gloss&gt;&lt;/gloss&gt;</v>
      </c>
      <c r="H22" t="str">
        <f>CONCATENATE("&lt;alt_gloss&gt;",'Word List'!G22,"&lt;/alt_gloss&gt;")</f>
        <v>&lt;alt_gloss&gt;&lt;/alt_gloss&gt;</v>
      </c>
      <c r="I22" t="str">
        <f>CONCATENATE("&lt;semantic_category&gt;",'Word List'!H22,"&lt;/semantic_category&gt;")</f>
        <v>&lt;semantic_category&gt;&lt;/semantic_category&gt;</v>
      </c>
      <c r="J22" t="s">
        <v>1</v>
      </c>
    </row>
    <row r="23" spans="1:10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&lt;native_orthography&gt;jaar&lt;/native_orthography&gt;</v>
      </c>
      <c r="D23" t="str">
        <f>CONCATENATE("&lt;alt_native_orthography&gt;",'Word List'!C23,"&lt;/alt_native_orthography&gt;")</f>
        <v>&lt;alt_native_orthography&gt;jɑʀ&lt;/alt_native_orthography&gt;</v>
      </c>
      <c r="E23" t="str">
        <f>CONCATENATE("&lt;IPA_transcription&gt;",'Word List'!D23,"&lt;/IPA_transcription&gt;")</f>
        <v>&lt;IPA_transcription&gt;jaːʀ˂&lt;/IPA_transcription&gt;</v>
      </c>
      <c r="F23" t="str">
        <f>CONCATENATE("&lt;alt_IPA_transcription&gt;",'Word List'!E23,"&lt;/alt_IPA_transcription&gt;")</f>
        <v>&lt;alt_IPA_transcription&gt;year&lt;/alt_IPA_transcription&gt;</v>
      </c>
      <c r="G23" t="str">
        <f>CONCATENATE("&lt;gloss&gt;",'Word List'!F23,"&lt;/gloss&gt;")</f>
        <v>&lt;gloss&gt;&lt;/gloss&gt;</v>
      </c>
      <c r="H23" t="str">
        <f>CONCATENATE("&lt;alt_gloss&gt;",'Word List'!G23,"&lt;/alt_gloss&gt;")</f>
        <v>&lt;alt_gloss&gt;&lt;/alt_gloss&gt;</v>
      </c>
      <c r="I23" t="str">
        <f>CONCATENATE("&lt;semantic_category&gt;",'Word List'!H23,"&lt;/semantic_category&gt;")</f>
        <v>&lt;semantic_category&gt;&lt;/semantic_category&gt;</v>
      </c>
      <c r="J23" t="s">
        <v>1</v>
      </c>
    </row>
    <row r="24" spans="1:10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&lt;native_orthography&gt;waar&lt;/native_orthography&gt;</v>
      </c>
      <c r="D24" t="str">
        <f>CONCATENATE("&lt;alt_native_orthography&gt;",'Word List'!C24,"&lt;/alt_native_orthography&gt;")</f>
        <v>&lt;alt_native_orthography&gt;wɑʀ&lt;/alt_native_orthography&gt;</v>
      </c>
      <c r="E24" t="str">
        <f>CONCATENATE("&lt;IPA_transcription&gt;",'Word List'!D24,"&lt;/IPA_transcription&gt;")</f>
        <v>&lt;IPA_transcription&gt;waːʀ˂&lt;/IPA_transcription&gt;</v>
      </c>
      <c r="F24" t="str">
        <f>CONCATENATE("&lt;alt_IPA_transcription&gt;",'Word List'!E24,"&lt;/alt_IPA_transcription&gt;")</f>
        <v>&lt;alt_IPA_transcription&gt;where&lt;/alt_IPA_transcription&gt;</v>
      </c>
      <c r="G24" t="str">
        <f>CONCATENATE("&lt;gloss&gt;",'Word List'!F24,"&lt;/gloss&gt;")</f>
        <v>&lt;gloss&gt;&lt;/gloss&gt;</v>
      </c>
      <c r="H24" t="str">
        <f>CONCATENATE("&lt;alt_gloss&gt;",'Word List'!G24,"&lt;/alt_gloss&gt;")</f>
        <v>&lt;alt_gloss&gt;&lt;/alt_gloss&gt;</v>
      </c>
      <c r="I24" t="str">
        <f>CONCATENATE("&lt;semantic_category&gt;",'Word List'!H24,"&lt;/semantic_category&gt;")</f>
        <v>&lt;semantic_category&gt;&lt;/semantic_category&gt;</v>
      </c>
      <c r="J24" t="s">
        <v>1</v>
      </c>
    </row>
    <row r="25" spans="1:10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&lt;native_orthography&gt;rat&lt;/native_orthography&gt;</v>
      </c>
      <c r="D25" t="str">
        <f>CONCATENATE("&lt;alt_native_orthography&gt;",'Word List'!C25,"&lt;/alt_native_orthography&gt;")</f>
        <v>&lt;alt_native_orthography&gt;ʀat&lt;/alt_native_orthography&gt;</v>
      </c>
      <c r="E25" t="str">
        <f>CONCATENATE("&lt;IPA_transcription&gt;",'Word List'!D25,"&lt;/IPA_transcription&gt;")</f>
        <v>&lt;IPA_transcription&gt;ʀat&lt;/IPA_transcription&gt;</v>
      </c>
      <c r="F25" t="str">
        <f>CONCATENATE("&lt;alt_IPA_transcription&gt;",'Word List'!E25,"&lt;/alt_IPA_transcription&gt;")</f>
        <v>&lt;alt_IPA_transcription&gt;rat&lt;/alt_IPA_transcription&gt;</v>
      </c>
      <c r="G25" t="str">
        <f>CONCATENATE("&lt;gloss&gt;",'Word List'!F25,"&lt;/gloss&gt;")</f>
        <v>&lt;gloss&gt;&lt;/gloss&gt;</v>
      </c>
      <c r="H25" t="str">
        <f>CONCATENATE("&lt;alt_gloss&gt;",'Word List'!G25,"&lt;/alt_gloss&gt;")</f>
        <v>&lt;alt_gloss&gt;&lt;/alt_gloss&gt;</v>
      </c>
      <c r="I25" t="str">
        <f>CONCATENATE("&lt;semantic_category&gt;",'Word List'!H25,"&lt;/semantic_category&gt;")</f>
        <v>&lt;semantic_category&gt;&lt;/semantic_category&gt;</v>
      </c>
      <c r="J25" t="s">
        <v>1</v>
      </c>
    </row>
    <row r="26" spans="1:10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&lt;native_orthography&gt;bier&lt;/native_orthography&gt;</v>
      </c>
      <c r="D26" t="str">
        <f>CONCATENATE("&lt;alt_native_orthography&gt;",'Word List'!C26,"&lt;/alt_native_orthography&gt;")</f>
        <v>&lt;alt_native_orthography&gt;biʀ&lt;/alt_native_orthography&gt;</v>
      </c>
      <c r="E26" t="str">
        <f>CONCATENATE("&lt;IPA_transcription&gt;",'Word List'!D26,"&lt;/IPA_transcription&gt;")</f>
        <v>&lt;IPA_transcription&gt;biːʀ˂&lt;/IPA_transcription&gt;</v>
      </c>
      <c r="F26" t="str">
        <f>CONCATENATE("&lt;alt_IPA_transcription&gt;",'Word List'!E26,"&lt;/alt_IPA_transcription&gt;")</f>
        <v>&lt;alt_IPA_transcription&gt;beer&lt;/alt_IPA_transcription&gt;</v>
      </c>
      <c r="G26" t="str">
        <f>CONCATENATE("&lt;gloss&gt;",'Word List'!F26,"&lt;/gloss&gt;")</f>
        <v>&lt;gloss&gt;&lt;/gloss&gt;</v>
      </c>
      <c r="H26" t="str">
        <f>CONCATENATE("&lt;alt_gloss&gt;",'Word List'!G26,"&lt;/alt_gloss&gt;")</f>
        <v>&lt;alt_gloss&gt;&lt;/alt_gloss&gt;</v>
      </c>
      <c r="I26" t="str">
        <f>CONCATENATE("&lt;semantic_category&gt;",'Word List'!H26,"&lt;/semantic_category&gt;")</f>
        <v>&lt;semantic_category&gt;&lt;/semantic_category&gt;</v>
      </c>
      <c r="J26" t="s">
        <v>1</v>
      </c>
    </row>
    <row r="27" spans="1:10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&lt;native_orthography&gt;muziek&lt;/native_orthography&gt;</v>
      </c>
      <c r="D27" t="str">
        <f>CONCATENATE("&lt;alt_native_orthography&gt;",'Word List'!C27,"&lt;/alt_native_orthography&gt;")</f>
        <v>&lt;alt_native_orthography&gt;muzik&lt;/alt_native_orthography&gt;</v>
      </c>
      <c r="E27" t="str">
        <f>CONCATENATE("&lt;IPA_transcription&gt;",'Word List'!D27,"&lt;/IPA_transcription&gt;")</f>
        <v>&lt;IPA_transcription&gt;muzik&lt;/IPA_transcription&gt;</v>
      </c>
      <c r="F27" t="str">
        <f>CONCATENATE("&lt;alt_IPA_transcription&gt;",'Word List'!E27,"&lt;/alt_IPA_transcription&gt;")</f>
        <v>&lt;alt_IPA_transcription&gt;music&lt;/alt_IPA_transcription&gt;</v>
      </c>
      <c r="G27" t="str">
        <f>CONCATENATE("&lt;gloss&gt;",'Word List'!F27,"&lt;/gloss&gt;")</f>
        <v>&lt;gloss&gt;&lt;/gloss&gt;</v>
      </c>
      <c r="H27" t="str">
        <f>CONCATENATE("&lt;alt_gloss&gt;",'Word List'!G27,"&lt;/alt_gloss&gt;")</f>
        <v>&lt;alt_gloss&gt;&lt;/alt_gloss&gt;</v>
      </c>
      <c r="I27" t="str">
        <f>CONCATENATE("&lt;semantic_category&gt;",'Word List'!H27,"&lt;/semantic_category&gt;")</f>
        <v>&lt;semantic_category&gt;&lt;/semantic_category&gt;</v>
      </c>
      <c r="J27" t="s">
        <v>1</v>
      </c>
    </row>
    <row r="28" spans="1:10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&lt;native_orthography&gt;dik&lt;/native_orthography&gt;</v>
      </c>
      <c r="D28" t="str">
        <f>CONCATENATE("&lt;alt_native_orthography&gt;",'Word List'!C28,"&lt;/alt_native_orthography&gt;")</f>
        <v>&lt;alt_native_orthography&gt;dɪk&lt;/alt_native_orthography&gt;</v>
      </c>
      <c r="E28" t="str">
        <f>CONCATENATE("&lt;IPA_transcription&gt;",'Word List'!D28,"&lt;/IPA_transcription&gt;")</f>
        <v>&lt;IPA_transcription&gt;dɪk&lt;/IPA_transcription&gt;</v>
      </c>
      <c r="F28" t="str">
        <f>CONCATENATE("&lt;alt_IPA_transcription&gt;",'Word List'!E28,"&lt;/alt_IPA_transcription&gt;")</f>
        <v>&lt;alt_IPA_transcription&gt;fat&lt;/alt_IPA_transcription&gt;</v>
      </c>
      <c r="G28" t="str">
        <f>CONCATENATE("&lt;gloss&gt;",'Word List'!F28,"&lt;/gloss&gt;")</f>
        <v>&lt;gloss&gt;&lt;/gloss&gt;</v>
      </c>
      <c r="H28" t="str">
        <f>CONCATENATE("&lt;alt_gloss&gt;",'Word List'!G28,"&lt;/alt_gloss&gt;")</f>
        <v>&lt;alt_gloss&gt;&lt;/alt_gloss&gt;</v>
      </c>
      <c r="I28" t="str">
        <f>CONCATENATE("&lt;semantic_category&gt;",'Word List'!H28,"&lt;/semantic_category&gt;")</f>
        <v>&lt;semantic_category&gt;&lt;/semantic_category&gt;</v>
      </c>
      <c r="J28" t="s">
        <v>1</v>
      </c>
    </row>
    <row r="29" spans="1:10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&lt;native_orthography&gt;veel&lt;/native_orthography&gt;</v>
      </c>
      <c r="D29" t="str">
        <f>CONCATENATE("&lt;alt_native_orthography&gt;",'Word List'!C29,"&lt;/alt_native_orthography&gt;")</f>
        <v>&lt;alt_native_orthography&gt;vel&lt;/alt_native_orthography&gt;</v>
      </c>
      <c r="E29" t="str">
        <f>CONCATENATE("&lt;IPA_transcription&gt;",'Word List'!D29,"&lt;/IPA_transcription&gt;")</f>
        <v>&lt;IPA_transcription&gt;feːl&lt;/IPA_transcription&gt;</v>
      </c>
      <c r="F29" t="str">
        <f>CONCATENATE("&lt;alt_IPA_transcription&gt;",'Word List'!E29,"&lt;/alt_IPA_transcription&gt;")</f>
        <v>&lt;alt_IPA_transcription&gt;much&lt;/alt_IPA_transcription&gt;</v>
      </c>
      <c r="G29" t="str">
        <f>CONCATENATE("&lt;gloss&gt;",'Word List'!F29,"&lt;/gloss&gt;")</f>
        <v>&lt;gloss&gt;&lt;/gloss&gt;</v>
      </c>
      <c r="H29" t="str">
        <f>CONCATENATE("&lt;alt_gloss&gt;",'Word List'!G29,"&lt;/alt_gloss&gt;")</f>
        <v>&lt;alt_gloss&gt;&lt;/alt_gloss&gt;</v>
      </c>
      <c r="I29" t="str">
        <f>CONCATENATE("&lt;semantic_category&gt;",'Word List'!H29,"&lt;/semantic_category&gt;")</f>
        <v>&lt;semantic_category&gt;&lt;/semantic_category&gt;</v>
      </c>
      <c r="J29" t="s">
        <v>1</v>
      </c>
    </row>
    <row r="30" spans="1:10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&lt;native_orthography&gt;helpen&lt;/native_orthography&gt;</v>
      </c>
      <c r="D30" t="str">
        <f>CONCATENATE("&lt;alt_native_orthography&gt;",'Word List'!C30,"&lt;/alt_native_orthography&gt;")</f>
        <v>&lt;alt_native_orthography&gt;hælpn̩&lt;/alt_native_orthography&gt;</v>
      </c>
      <c r="E30" t="str">
        <f>CONCATENATE("&lt;IPA_transcription&gt;",'Word List'!D30,"&lt;/IPA_transcription&gt;")</f>
        <v>&lt;IPA_transcription&gt;hæːlpn̩&lt;/IPA_transcription&gt;</v>
      </c>
      <c r="F30" t="str">
        <f>CONCATENATE("&lt;alt_IPA_transcription&gt;",'Word List'!E30,"&lt;/alt_IPA_transcription&gt;")</f>
        <v>&lt;alt_IPA_transcription&gt;to help&lt;/alt_IPA_transcription&gt;</v>
      </c>
      <c r="G30" t="str">
        <f>CONCATENATE("&lt;gloss&gt;",'Word List'!F30,"&lt;/gloss&gt;")</f>
        <v>&lt;gloss&gt;&lt;/gloss&gt;</v>
      </c>
      <c r="H30" t="str">
        <f>CONCATENATE("&lt;alt_gloss&gt;",'Word List'!G30,"&lt;/alt_gloss&gt;")</f>
        <v>&lt;alt_gloss&gt;&lt;/alt_gloss&gt;</v>
      </c>
      <c r="I30" t="str">
        <f>CONCATENATE("&lt;semantic_category&gt;",'Word List'!H30,"&lt;/semantic_category&gt;")</f>
        <v>&lt;semantic_category&gt;&lt;/semantic_category&gt;</v>
      </c>
      <c r="J30" t="s">
        <v>1</v>
      </c>
    </row>
    <row r="31" spans="1:10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&lt;native_orthography&gt;bel&lt;/native_orthography&gt;</v>
      </c>
      <c r="D31" t="str">
        <f>CONCATENATE("&lt;alt_native_orthography&gt;",'Word List'!C31,"&lt;/alt_native_orthography&gt;")</f>
        <v>&lt;alt_native_orthography&gt;bɛl&lt;/alt_native_orthography&gt;</v>
      </c>
      <c r="E31" t="str">
        <f>CONCATENATE("&lt;IPA_transcription&gt;",'Word List'!D31,"&lt;/IPA_transcription&gt;")</f>
        <v>&lt;IPA_transcription&gt;bɛːl&lt;/IPA_transcription&gt;</v>
      </c>
      <c r="F31" t="str">
        <f>CONCATENATE("&lt;alt_IPA_transcription&gt;",'Word List'!E31,"&lt;/alt_IPA_transcription&gt;")</f>
        <v>&lt;alt_IPA_transcription&gt;bell&lt;/alt_IPA_transcription&gt;</v>
      </c>
      <c r="G31" t="str">
        <f>CONCATENATE("&lt;gloss&gt;",'Word List'!F31,"&lt;/gloss&gt;")</f>
        <v>&lt;gloss&gt;&lt;/gloss&gt;</v>
      </c>
      <c r="H31" t="str">
        <f>CONCATENATE("&lt;alt_gloss&gt;",'Word List'!G31,"&lt;/alt_gloss&gt;")</f>
        <v>&lt;alt_gloss&gt;&lt;/alt_gloss&gt;</v>
      </c>
      <c r="I31" t="str">
        <f>CONCATENATE("&lt;semantic_category&gt;",'Word List'!H31,"&lt;/semantic_category&gt;")</f>
        <v>&lt;semantic_category&gt;&lt;/semantic_category&gt;</v>
      </c>
      <c r="J31" t="s">
        <v>1</v>
      </c>
    </row>
    <row r="32" spans="1:10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&lt;native_orthography&gt;buik&lt;/native_orthography&gt;</v>
      </c>
      <c r="D32" t="str">
        <f>CONCATENATE("&lt;alt_native_orthography&gt;",'Word List'!C32,"&lt;/alt_native_orthography&gt;")</f>
        <v>&lt;alt_native_orthography&gt;bøk&lt;/alt_native_orthography&gt;</v>
      </c>
      <c r="E32" t="str">
        <f>CONCATENATE("&lt;IPA_transcription&gt;",'Word List'!D32,"&lt;/IPA_transcription&gt;")</f>
        <v>&lt;IPA_transcription&gt;bøk&lt;/IPA_transcription&gt;</v>
      </c>
      <c r="F32" t="str">
        <f>CONCATENATE("&lt;alt_IPA_transcription&gt;",'Word List'!E32,"&lt;/alt_IPA_transcription&gt;")</f>
        <v>&lt;alt_IPA_transcription&gt;stomach&lt;/alt_IPA_transcription&gt;</v>
      </c>
      <c r="G32" t="str">
        <f>CONCATENATE("&lt;gloss&gt;",'Word List'!F32,"&lt;/gloss&gt;")</f>
        <v>&lt;gloss&gt;&lt;/gloss&gt;</v>
      </c>
      <c r="H32" t="str">
        <f>CONCATENATE("&lt;alt_gloss&gt;",'Word List'!G32,"&lt;/alt_gloss&gt;")</f>
        <v>&lt;alt_gloss&gt;&lt;/alt_gloss&gt;</v>
      </c>
      <c r="I32" t="str">
        <f>CONCATENATE("&lt;semantic_category&gt;",'Word List'!H32,"&lt;/semantic_category&gt;")</f>
        <v>&lt;semantic_category&gt;&lt;/semantic_category&gt;</v>
      </c>
      <c r="J32" t="s">
        <v>1</v>
      </c>
    </row>
    <row r="33" spans="1:10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&lt;native_orthography&gt;heup&lt;/native_orthography&gt;</v>
      </c>
      <c r="D33" t="str">
        <f>CONCATENATE("&lt;alt_native_orthography&gt;",'Word List'!C33,"&lt;/alt_native_orthography&gt;")</f>
        <v>&lt;alt_native_orthography&gt;høp&lt;/alt_native_orthography&gt;</v>
      </c>
      <c r="E33" t="str">
        <f>CONCATENATE("&lt;IPA_transcription&gt;",'Word List'!D33,"&lt;/IPA_transcription&gt;")</f>
        <v>&lt;IPA_transcription&gt;høːp&lt;/IPA_transcription&gt;</v>
      </c>
      <c r="F33" t="str">
        <f>CONCATENATE("&lt;alt_IPA_transcription&gt;",'Word List'!E33,"&lt;/alt_IPA_transcription&gt;")</f>
        <v>&lt;alt_IPA_transcription&gt;hip&lt;/alt_IPA_transcription&gt;</v>
      </c>
      <c r="G33" t="str">
        <f>CONCATENATE("&lt;gloss&gt;",'Word List'!F33,"&lt;/gloss&gt;")</f>
        <v>&lt;gloss&gt;&lt;/gloss&gt;</v>
      </c>
      <c r="H33" t="str">
        <f>CONCATENATE("&lt;alt_gloss&gt;",'Word List'!G33,"&lt;/alt_gloss&gt;")</f>
        <v>&lt;alt_gloss&gt;&lt;/alt_gloss&gt;</v>
      </c>
      <c r="I33" t="str">
        <f>CONCATENATE("&lt;semantic_category&gt;",'Word List'!H33,"&lt;/semantic_category&gt;")</f>
        <v>&lt;semantic_category&gt;&lt;/semantic_category&gt;</v>
      </c>
      <c r="J33" t="s">
        <v>1</v>
      </c>
    </row>
    <row r="34" spans="1:10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&lt;native_orthography&gt;wulf&lt;/native_orthography&gt;</v>
      </c>
      <c r="D34" t="str">
        <f>CONCATENATE("&lt;alt_native_orthography&gt;",'Word List'!C34,"&lt;/alt_native_orthography&gt;")</f>
        <v>&lt;alt_native_orthography&gt;wœlf&lt;/alt_native_orthography&gt;</v>
      </c>
      <c r="E34" t="str">
        <f>CONCATENATE("&lt;IPA_transcription&gt;",'Word List'!D34,"&lt;/IPA_transcription&gt;")</f>
        <v>&lt;IPA_transcription&gt;wœːlf&lt;/IPA_transcription&gt;</v>
      </c>
      <c r="F34" t="str">
        <f>CONCATENATE("&lt;alt_IPA_transcription&gt;",'Word List'!E34,"&lt;/alt_IPA_transcription&gt;")</f>
        <v>&lt;alt_IPA_transcription&gt;sigh&lt;/alt_IPA_transcription&gt;</v>
      </c>
      <c r="G34" t="str">
        <f>CONCATENATE("&lt;gloss&gt;",'Word List'!F34,"&lt;/gloss&gt;")</f>
        <v>&lt;gloss&gt;&lt;/gloss&gt;</v>
      </c>
      <c r="H34" t="str">
        <f>CONCATENATE("&lt;alt_gloss&gt;",'Word List'!G34,"&lt;/alt_gloss&gt;")</f>
        <v>&lt;alt_gloss&gt;&lt;/alt_gloss&gt;</v>
      </c>
      <c r="I34" t="str">
        <f>CONCATENATE("&lt;semantic_category&gt;",'Word List'!H34,"&lt;/semantic_category&gt;")</f>
        <v>&lt;semantic_category&gt;&lt;/semantic_category&gt;</v>
      </c>
      <c r="J34" t="s">
        <v>1</v>
      </c>
    </row>
    <row r="35" spans="1:10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&lt;native_orthography&gt;brug&lt;/native_orthography&gt;</v>
      </c>
      <c r="D35" t="str">
        <f>CONCATENATE("&lt;alt_native_orthography&gt;",'Word List'!C35,"&lt;/alt_native_orthography&gt;")</f>
        <v>&lt;alt_native_orthography&gt;bʀœx&lt;/alt_native_orthography&gt;</v>
      </c>
      <c r="E35" t="str">
        <f>CONCATENATE("&lt;IPA_transcription&gt;",'Word List'!D35,"&lt;/IPA_transcription&gt;")</f>
        <v>&lt;IPA_transcription&gt;bʀœç&lt;/IPA_transcription&gt;</v>
      </c>
      <c r="F35" t="str">
        <f>CONCATENATE("&lt;alt_IPA_transcription&gt;",'Word List'!E35,"&lt;/alt_IPA_transcription&gt;")</f>
        <v>&lt;alt_IPA_transcription&gt;bridge&lt;/alt_IPA_transcription&gt;</v>
      </c>
      <c r="G35" t="str">
        <f>CONCATENATE("&lt;gloss&gt;",'Word List'!F35,"&lt;/gloss&gt;")</f>
        <v>&lt;gloss&gt;&lt;/gloss&gt;</v>
      </c>
      <c r="H35" t="str">
        <f>CONCATENATE("&lt;alt_gloss&gt;",'Word List'!G35,"&lt;/alt_gloss&gt;")</f>
        <v>&lt;alt_gloss&gt;&lt;/alt_gloss&gt;</v>
      </c>
      <c r="I35" t="str">
        <f>CONCATENATE("&lt;semantic_category&gt;",'Word List'!H35,"&lt;/semantic_category&gt;")</f>
        <v>&lt;semantic_category&gt;&lt;/semantic_category&gt;</v>
      </c>
      <c r="J35" t="s">
        <v>1</v>
      </c>
    </row>
    <row r="36" spans="1:10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&lt;native_orthography&gt;haan&lt;/native_orthography&gt;</v>
      </c>
      <c r="D36" t="str">
        <f>CONCATENATE("&lt;alt_native_orthography&gt;",'Word List'!C36,"&lt;/alt_native_orthography&gt;")</f>
        <v>&lt;alt_native_orthography&gt;han&lt;/alt_native_orthography&gt;</v>
      </c>
      <c r="E36" t="str">
        <f>CONCATENATE("&lt;IPA_transcription&gt;",'Word List'!D36,"&lt;/IPA_transcription&gt;")</f>
        <v>&lt;IPA_transcription&gt;haːn&lt;/IPA_transcription&gt;</v>
      </c>
      <c r="F36" t="str">
        <f>CONCATENATE("&lt;alt_IPA_transcription&gt;",'Word List'!E36,"&lt;/alt_IPA_transcription&gt;")</f>
        <v>&lt;alt_IPA_transcription&gt;rooster&lt;/alt_IPA_transcription&gt;</v>
      </c>
      <c r="G36" t="str">
        <f>CONCATENATE("&lt;gloss&gt;",'Word List'!F36,"&lt;/gloss&gt;")</f>
        <v>&lt;gloss&gt;&lt;/gloss&gt;</v>
      </c>
      <c r="H36" t="str">
        <f>CONCATENATE("&lt;alt_gloss&gt;",'Word List'!G36,"&lt;/alt_gloss&gt;")</f>
        <v>&lt;alt_gloss&gt;&lt;/alt_gloss&gt;</v>
      </c>
      <c r="I36" t="str">
        <f>CONCATENATE("&lt;semantic_category&gt;",'Word List'!H36,"&lt;/semantic_category&gt;")</f>
        <v>&lt;semantic_category&gt;&lt;/semantic_category&gt;</v>
      </c>
      <c r="J36" t="s">
        <v>1</v>
      </c>
    </row>
    <row r="37" spans="1:10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&lt;native_orthography&gt;bus&lt;/native_orthography&gt;</v>
      </c>
      <c r="D37" t="str">
        <f>CONCATENATE("&lt;alt_native_orthography&gt;",'Word List'!C37,"&lt;/alt_native_orthography&gt;")</f>
        <v>&lt;alt_native_orthography&gt;bʌs&lt;/alt_native_orthography&gt;</v>
      </c>
      <c r="E37" t="str">
        <f>CONCATENATE("&lt;IPA_transcription&gt;",'Word List'!D37,"&lt;/IPA_transcription&gt;")</f>
        <v>&lt;IPA_transcription&gt;bøs&lt;/IPA_transcription&gt;</v>
      </c>
      <c r="F37" t="str">
        <f>CONCATENATE("&lt;alt_IPA_transcription&gt;",'Word List'!E37,"&lt;/alt_IPA_transcription&gt;")</f>
        <v>&lt;alt_IPA_transcription&gt;bus&lt;/alt_IPA_transcription&gt;</v>
      </c>
      <c r="G37" t="str">
        <f>CONCATENATE("&lt;gloss&gt;",'Word List'!F37,"&lt;/gloss&gt;")</f>
        <v>&lt;gloss&gt;&lt;/gloss&gt;</v>
      </c>
      <c r="H37" t="str">
        <f>CONCATENATE("&lt;alt_gloss&gt;",'Word List'!G37,"&lt;/alt_gloss&gt;")</f>
        <v>&lt;alt_gloss&gt;&lt;/alt_gloss&gt;</v>
      </c>
      <c r="I37" t="str">
        <f>CONCATENATE("&lt;semantic_category&gt;",'Word List'!H37,"&lt;/semantic_category&gt;")</f>
        <v>&lt;semantic_category&gt;&lt;/semantic_category&gt;</v>
      </c>
      <c r="J37" t="s">
        <v>1</v>
      </c>
    </row>
    <row r="38" spans="1:10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&lt;native_orthography&gt;boer&lt;/native_orthography&gt;</v>
      </c>
      <c r="D38" t="str">
        <f>CONCATENATE("&lt;alt_native_orthography&gt;",'Word List'!C38,"&lt;/alt_native_orthography&gt;")</f>
        <v>&lt;alt_native_orthography&gt;buʀ&lt;/alt_native_orthography&gt;</v>
      </c>
      <c r="E38" t="str">
        <f>CONCATENATE("&lt;IPA_transcription&gt;",'Word List'!D38,"&lt;/IPA_transcription&gt;")</f>
        <v>&lt;IPA_transcription&gt;buːʀ˂&lt;/IPA_transcription&gt;</v>
      </c>
      <c r="F38" t="str">
        <f>CONCATENATE("&lt;alt_IPA_transcription&gt;",'Word List'!E38,"&lt;/alt_IPA_transcription&gt;")</f>
        <v>&lt;alt_IPA_transcription&gt;farmer&lt;/alt_IPA_transcription&gt;</v>
      </c>
      <c r="G38" t="str">
        <f>CONCATENATE("&lt;gloss&gt;",'Word List'!F38,"&lt;/gloss&gt;")</f>
        <v>&lt;gloss&gt;&lt;/gloss&gt;</v>
      </c>
      <c r="H38" t="str">
        <f>CONCATENATE("&lt;alt_gloss&gt;",'Word List'!G38,"&lt;/alt_gloss&gt;")</f>
        <v>&lt;alt_gloss&gt;&lt;/alt_gloss&gt;</v>
      </c>
      <c r="I38" t="str">
        <f>CONCATENATE("&lt;semantic_category&gt;",'Word List'!H38,"&lt;/semantic_category&gt;")</f>
        <v>&lt;semantic_category&gt;&lt;/semantic_category&gt;</v>
      </c>
      <c r="J38" t="s">
        <v>1</v>
      </c>
    </row>
    <row r="39" spans="1:10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&lt;native_orthography&gt;route&lt;/native_orthography&gt;</v>
      </c>
      <c r="D39" t="str">
        <f>CONCATENATE("&lt;alt_native_orthography&gt;",'Word List'!C39,"&lt;/alt_native_orthography&gt;")</f>
        <v>&lt;alt_native_orthography&gt;ʀut&lt;/alt_native_orthography&gt;</v>
      </c>
      <c r="E39" t="str">
        <f>CONCATENATE("&lt;IPA_transcription&gt;",'Word List'!D39,"&lt;/IPA_transcription&gt;")</f>
        <v>&lt;IPA_transcription&gt;ʀut&lt;/IPA_transcription&gt;</v>
      </c>
      <c r="F39" t="str">
        <f>CONCATENATE("&lt;alt_IPA_transcription&gt;",'Word List'!E39,"&lt;/alt_IPA_transcription&gt;")</f>
        <v>&lt;alt_IPA_transcription&gt;route&lt;/alt_IPA_transcription&gt;</v>
      </c>
      <c r="G39" t="str">
        <f>CONCATENATE("&lt;gloss&gt;",'Word List'!F39,"&lt;/gloss&gt;")</f>
        <v>&lt;gloss&gt;&lt;/gloss&gt;</v>
      </c>
      <c r="H39" t="str">
        <f>CONCATENATE("&lt;alt_gloss&gt;",'Word List'!G39,"&lt;/alt_gloss&gt;")</f>
        <v>&lt;alt_gloss&gt;&lt;/alt_gloss&gt;</v>
      </c>
      <c r="I39" t="str">
        <f>CONCATENATE("&lt;semantic_category&gt;",'Word List'!H39,"&lt;/semantic_category&gt;")</f>
        <v>&lt;semantic_category&gt;&lt;/semantic_category&gt;</v>
      </c>
      <c r="J39" t="s">
        <v>1</v>
      </c>
    </row>
    <row r="40" spans="1:10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&lt;native_orthography&gt;boom&lt;/native_orthography&gt;</v>
      </c>
      <c r="D40" t="str">
        <f>CONCATENATE("&lt;alt_native_orthography&gt;",'Word List'!C40,"&lt;/alt_native_orthography&gt;")</f>
        <v>&lt;alt_native_orthography&gt;bom&lt;/alt_native_orthography&gt;</v>
      </c>
      <c r="E40" t="str">
        <f>CONCATENATE("&lt;IPA_transcription&gt;",'Word List'!D40,"&lt;/IPA_transcription&gt;")</f>
        <v>&lt;IPA_transcription&gt;boːm&lt;/IPA_transcription&gt;</v>
      </c>
      <c r="F40" t="str">
        <f>CONCATENATE("&lt;alt_IPA_transcription&gt;",'Word List'!E40,"&lt;/alt_IPA_transcription&gt;")</f>
        <v>&lt;alt_IPA_transcription&gt;tree&lt;/alt_IPA_transcription&gt;</v>
      </c>
      <c r="G40" t="str">
        <f>CONCATENATE("&lt;gloss&gt;",'Word List'!F40,"&lt;/gloss&gt;")</f>
        <v>&lt;gloss&gt;&lt;/gloss&gt;</v>
      </c>
      <c r="H40" t="str">
        <f>CONCATENATE("&lt;alt_gloss&gt;",'Word List'!G40,"&lt;/alt_gloss&gt;")</f>
        <v>&lt;alt_gloss&gt;&lt;/alt_gloss&gt;</v>
      </c>
      <c r="I40" t="str">
        <f>CONCATENATE("&lt;semantic_category&gt;",'Word List'!H40,"&lt;/semantic_category&gt;")</f>
        <v>&lt;semantic_category&gt;&lt;/semantic_category&gt;</v>
      </c>
      <c r="J40" t="s">
        <v>1</v>
      </c>
    </row>
    <row r="41" spans="1:10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&lt;native_orthography&gt;hok&lt;/native_orthography&gt;</v>
      </c>
      <c r="D41" t="str">
        <f>CONCATENATE("&lt;alt_native_orthography&gt;",'Word List'!C41,"&lt;/alt_native_orthography&gt;")</f>
        <v>&lt;alt_native_orthography&gt;hɔk&lt;/alt_native_orthography&gt;</v>
      </c>
      <c r="E41" t="str">
        <f>CONCATENATE("&lt;IPA_transcription&gt;",'Word List'!D41,"&lt;/IPA_transcription&gt;")</f>
        <v>&lt;IPA_transcription&gt;hɔk&lt;/IPA_transcription&gt;</v>
      </c>
      <c r="F41" t="str">
        <f>CONCATENATE("&lt;alt_IPA_transcription&gt;",'Word List'!E41,"&lt;/alt_IPA_transcription&gt;")</f>
        <v>&lt;alt_IPA_transcription&gt;animal shelter&lt;/alt_IPA_transcription&gt;</v>
      </c>
      <c r="G41" t="str">
        <f>CONCATENATE("&lt;gloss&gt;",'Word List'!F41,"&lt;/gloss&gt;")</f>
        <v>&lt;gloss&gt;&lt;/gloss&gt;</v>
      </c>
      <c r="H41" t="str">
        <f>CONCATENATE("&lt;alt_gloss&gt;",'Word List'!G41,"&lt;/alt_gloss&gt;")</f>
        <v>&lt;alt_gloss&gt;&lt;/alt_gloss&gt;</v>
      </c>
      <c r="I41" t="str">
        <f>CONCATENATE("&lt;semantic_category&gt;",'Word List'!H41,"&lt;/semantic_category&gt;")</f>
        <v>&lt;semantic_category&gt;&lt;/semantic_category&gt;</v>
      </c>
      <c r="J41" t="s">
        <v>1</v>
      </c>
    </row>
    <row r="42" spans="1:10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&lt;native_orthography&gt;kaken&lt;/native_orthography&gt;</v>
      </c>
      <c r="D42" t="str">
        <f>CONCATENATE("&lt;alt_native_orthography&gt;",'Word List'!C42,"&lt;/alt_native_orthography&gt;")</f>
        <v>&lt;alt_native_orthography&gt;kakn̩&lt;/alt_native_orthography&gt;</v>
      </c>
      <c r="E42" t="str">
        <f>CONCATENATE("&lt;IPA_transcription&gt;",'Word List'!D42,"&lt;/IPA_transcription&gt;")</f>
        <v>&lt;IPA_transcription&gt;kaːkn̩&lt;/IPA_transcription&gt;</v>
      </c>
      <c r="F42" t="str">
        <f>CONCATENATE("&lt;alt_IPA_transcription&gt;",'Word List'!E42,"&lt;/alt_IPA_transcription&gt;")</f>
        <v>&lt;alt_IPA_transcription&gt;jaws&lt;/alt_IPA_transcription&gt;</v>
      </c>
      <c r="G42" t="str">
        <f>CONCATENATE("&lt;gloss&gt;",'Word List'!F42,"&lt;/gloss&gt;")</f>
        <v>&lt;gloss&gt;&lt;/gloss&gt;</v>
      </c>
      <c r="H42" t="str">
        <f>CONCATENATE("&lt;alt_gloss&gt;",'Word List'!G42,"&lt;/alt_gloss&gt;")</f>
        <v>&lt;alt_gloss&gt;&lt;/alt_gloss&gt;</v>
      </c>
      <c r="I42" t="str">
        <f>CONCATENATE("&lt;semantic_category&gt;",'Word List'!H42,"&lt;/semantic_category&gt;")</f>
        <v>&lt;semantic_category&gt;&lt;/semantic_category&gt;</v>
      </c>
      <c r="J42" t="s">
        <v>1</v>
      </c>
    </row>
    <row r="43" spans="1:10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&lt;native_orthography&gt;bak&lt;/native_orthography&gt;</v>
      </c>
      <c r="D43" t="str">
        <f>CONCATENATE("&lt;alt_native_orthography&gt;",'Word List'!C43,"&lt;/alt_native_orthography&gt;")</f>
        <v>&lt;alt_native_orthography&gt;bɑk&lt;/alt_native_orthography&gt;</v>
      </c>
      <c r="E43" t="str">
        <f>CONCATENATE("&lt;IPA_transcription&gt;",'Word List'!D43,"&lt;/IPA_transcription&gt;")</f>
        <v>&lt;IPA_transcription&gt;bak&lt;/IPA_transcription&gt;</v>
      </c>
      <c r="F43" t="str">
        <f>CONCATENATE("&lt;alt_IPA_transcription&gt;",'Word List'!E43,"&lt;/alt_IPA_transcription&gt;")</f>
        <v>&lt;alt_IPA_transcription&gt;bake&lt;/alt_IPA_transcription&gt;</v>
      </c>
      <c r="G43" t="str">
        <f>CONCATENATE("&lt;gloss&gt;",'Word List'!F43,"&lt;/gloss&gt;")</f>
        <v>&lt;gloss&gt;&lt;/gloss&gt;</v>
      </c>
      <c r="H43" t="str">
        <f>CONCATENATE("&lt;alt_gloss&gt;",'Word List'!G43,"&lt;/alt_gloss&gt;")</f>
        <v>&lt;alt_gloss&gt;&lt;/alt_gloss&gt;</v>
      </c>
      <c r="I43" t="str">
        <f>CONCATENATE("&lt;semantic_category&gt;",'Word List'!H43,"&lt;/semantic_category&gt;")</f>
        <v>&lt;semantic_category&gt;&lt;/semantic_category&gt;</v>
      </c>
      <c r="J43" t="s">
        <v>1</v>
      </c>
    </row>
    <row r="44" spans="1:10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&lt;native_orthography&gt;klein&lt;/native_orthography&gt;</v>
      </c>
      <c r="D44" t="str">
        <f>CONCATENATE("&lt;alt_native_orthography&gt;",'Word List'!C44,"&lt;/alt_native_orthography&gt;")</f>
        <v>&lt;alt_native_orthography&gt;klen&lt;/alt_native_orthography&gt;</v>
      </c>
      <c r="E44" t="str">
        <f>CONCATENATE("&lt;IPA_transcription&gt;",'Word List'!D44,"&lt;/IPA_transcription&gt;")</f>
        <v>&lt;IPA_transcription&gt;klẽn&lt;/IPA_transcription&gt;</v>
      </c>
      <c r="F44" t="str">
        <f>CONCATENATE("&lt;alt_IPA_transcription&gt;",'Word List'!E44,"&lt;/alt_IPA_transcription&gt;")</f>
        <v>&lt;alt_IPA_transcription&gt;small&lt;/alt_IPA_transcription&gt;</v>
      </c>
      <c r="G44" t="str">
        <f>CONCATENATE("&lt;gloss&gt;",'Word List'!F44,"&lt;/gloss&gt;")</f>
        <v>&lt;gloss&gt;&lt;/gloss&gt;</v>
      </c>
      <c r="H44" t="str">
        <f>CONCATENATE("&lt;alt_gloss&gt;",'Word List'!G44,"&lt;/alt_gloss&gt;")</f>
        <v>&lt;alt_gloss&gt;&lt;/alt_gloss&gt;</v>
      </c>
      <c r="I44" t="str">
        <f>CONCATENATE("&lt;semantic_category&gt;",'Word List'!H44,"&lt;/semantic_category&gt;")</f>
        <v>&lt;semantic_category&gt;&lt;/semantic_category&gt;</v>
      </c>
      <c r="J44" t="s">
        <v>1</v>
      </c>
    </row>
    <row r="45" spans="1:10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&lt;native_orthography&gt;boord&lt;/native_orthography&gt;</v>
      </c>
      <c r="D45" t="str">
        <f>CONCATENATE("&lt;alt_native_orthography&gt;",'Word List'!C45,"&lt;/alt_native_orthography&gt;")</f>
        <v>&lt;alt_native_orthography&gt;boʀd&lt;/alt_native_orthography&gt;</v>
      </c>
      <c r="E45" t="str">
        <f>CONCATENATE("&lt;IPA_transcription&gt;",'Word List'!D45,"&lt;/IPA_transcription&gt;")</f>
        <v>&lt;IPA_transcription&gt;boːʀ˂t˚&lt;/IPA_transcription&gt;</v>
      </c>
      <c r="F45" t="str">
        <f>CONCATENATE("&lt;alt_IPA_transcription&gt;",'Word List'!E45,"&lt;/alt_IPA_transcription&gt;")</f>
        <v>&lt;alt_IPA_transcription&gt;board&lt;/alt_IPA_transcription&gt;</v>
      </c>
      <c r="G45" t="str">
        <f>CONCATENATE("&lt;gloss&gt;",'Word List'!F45,"&lt;/gloss&gt;")</f>
        <v>&lt;gloss&gt;&lt;/gloss&gt;</v>
      </c>
      <c r="H45" t="str">
        <f>CONCATENATE("&lt;alt_gloss&gt;",'Word List'!G45,"&lt;/alt_gloss&gt;")</f>
        <v>&lt;alt_gloss&gt;&lt;/alt_gloss&gt;</v>
      </c>
      <c r="I45" t="str">
        <f>CONCATENATE("&lt;semantic_category&gt;",'Word List'!H45,"&lt;/semantic_category&gt;")</f>
        <v>&lt;semantic_category&gt;&lt;/semantic_category&gt;</v>
      </c>
      <c r="J45" t="s">
        <v>1</v>
      </c>
    </row>
    <row r="46" spans="1:10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&lt;native_orthography&gt;dief&lt;/native_orthography&gt;</v>
      </c>
      <c r="D46" t="str">
        <f>CONCATENATE("&lt;alt_native_orthography&gt;",'Word List'!C46,"&lt;/alt_native_orthography&gt;")</f>
        <v>&lt;alt_native_orthography&gt;dif&lt;/alt_native_orthography&gt;</v>
      </c>
      <c r="E46" t="str">
        <f>CONCATENATE("&lt;IPA_transcription&gt;",'Word List'!D46,"&lt;/IPA_transcription&gt;")</f>
        <v>&lt;IPA_transcription&gt;dif&lt;/IPA_transcription&gt;</v>
      </c>
      <c r="F46" t="str">
        <f>CONCATENATE("&lt;alt_IPA_transcription&gt;",'Word List'!E46,"&lt;/alt_IPA_transcription&gt;")</f>
        <v>&lt;alt_IPA_transcription&gt;thief&lt;/alt_IPA_transcription&gt;</v>
      </c>
      <c r="G46" t="str">
        <f>CONCATENATE("&lt;gloss&gt;",'Word List'!F46,"&lt;/gloss&gt;")</f>
        <v>&lt;gloss&gt;&lt;/gloss&gt;</v>
      </c>
      <c r="H46" t="str">
        <f>CONCATENATE("&lt;alt_gloss&gt;",'Word List'!G46,"&lt;/alt_gloss&gt;")</f>
        <v>&lt;alt_gloss&gt;&lt;/alt_gloss&gt;</v>
      </c>
      <c r="I46" t="str">
        <f>CONCATENATE("&lt;semantic_category&gt;",'Word List'!H46,"&lt;/semantic_category&gt;")</f>
        <v>&lt;semantic_category&gt;&lt;/semantic_category&gt;</v>
      </c>
      <c r="J46" t="s">
        <v>1</v>
      </c>
    </row>
    <row r="47" spans="1:10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&lt;native_orthography&gt;zoet&lt;/native_orthography&gt;</v>
      </c>
      <c r="D47" t="str">
        <f>CONCATENATE("&lt;alt_native_orthography&gt;",'Word List'!C47,"&lt;/alt_native_orthography&gt;")</f>
        <v>&lt;alt_native_orthography&gt;zut&lt;/alt_native_orthography&gt;</v>
      </c>
      <c r="E47" t="str">
        <f>CONCATENATE("&lt;IPA_transcription&gt;",'Word List'!D47,"&lt;/IPA_transcription&gt;")</f>
        <v>&lt;IPA_transcription&gt;zut&lt;/IPA_transcription&gt;</v>
      </c>
      <c r="F47" t="str">
        <f>CONCATENATE("&lt;alt_IPA_transcription&gt;",'Word List'!E47,"&lt;/alt_IPA_transcription&gt;")</f>
        <v>&lt;alt_IPA_transcription&gt;sweet&lt;/alt_IPA_transcription&gt;</v>
      </c>
      <c r="G47" t="str">
        <f>CONCATENATE("&lt;gloss&gt;",'Word List'!F47,"&lt;/gloss&gt;")</f>
        <v>&lt;gloss&gt;&lt;/gloss&gt;</v>
      </c>
      <c r="H47" t="str">
        <f>CONCATENATE("&lt;alt_gloss&gt;",'Word List'!G47,"&lt;/alt_gloss&gt;")</f>
        <v>&lt;alt_gloss&gt;&lt;/alt_gloss&gt;</v>
      </c>
      <c r="I47" t="str">
        <f>CONCATENATE("&lt;semantic_category&gt;",'Word List'!H47,"&lt;/semantic_category&gt;")</f>
        <v>&lt;semantic_category&gt;&lt;/semantic_category&gt;</v>
      </c>
      <c r="J47" t="s">
        <v>1</v>
      </c>
    </row>
    <row r="48" spans="1:10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&lt;native_orthography&gt;sneeuw&lt;/native_orthography&gt;</v>
      </c>
      <c r="D48" t="str">
        <f>CONCATENATE("&lt;alt_native_orthography&gt;",'Word List'!C48,"&lt;/alt_native_orthography&gt;")</f>
        <v>&lt;alt_native_orthography&gt;sneu&lt;/alt_native_orthography&gt;</v>
      </c>
      <c r="E48" t="str">
        <f>CONCATENATE("&lt;IPA_transcription&gt;",'Word List'!D48,"&lt;/IPA_transcription&gt;")</f>
        <v>&lt;IPA_transcription&gt;sneu&lt;/IPA_transcription&gt;</v>
      </c>
      <c r="F48" t="str">
        <f>CONCATENATE("&lt;alt_IPA_transcription&gt;",'Word List'!E48,"&lt;/alt_IPA_transcription&gt;")</f>
        <v>&lt;alt_IPA_transcription&gt;snow&lt;/alt_IPA_transcription&gt;</v>
      </c>
      <c r="G48" t="str">
        <f>CONCATENATE("&lt;gloss&gt;",'Word List'!F48,"&lt;/gloss&gt;")</f>
        <v>&lt;gloss&gt;&lt;/gloss&gt;</v>
      </c>
      <c r="H48" t="str">
        <f>CONCATENATE("&lt;alt_gloss&gt;",'Word List'!G48,"&lt;/alt_gloss&gt;")</f>
        <v>&lt;alt_gloss&gt;&lt;/alt_gloss&gt;</v>
      </c>
      <c r="I48" t="str">
        <f>CONCATENATE("&lt;semantic_category&gt;",'Word List'!H48,"&lt;/semantic_category&gt;")</f>
        <v>&lt;semantic_category&gt;&lt;/semantic_category&gt;</v>
      </c>
      <c r="J48" t="s">
        <v>1</v>
      </c>
    </row>
    <row r="49" spans="1:10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&lt;native_orthography&gt;lood&lt;/native_orthography&gt;</v>
      </c>
      <c r="D49" t="str">
        <f>CONCATENATE("&lt;alt_native_orthography&gt;",'Word List'!C49,"&lt;/alt_native_orthography&gt;")</f>
        <v>&lt;alt_native_orthography&gt;lod&lt;/alt_native_orthography&gt;</v>
      </c>
      <c r="E49" t="str">
        <f>CONCATENATE("&lt;IPA_transcription&gt;",'Word List'!D49,"&lt;/IPA_transcription&gt;")</f>
        <v>&lt;IPA_transcription&gt;loːt&lt;/IPA_transcription&gt;</v>
      </c>
      <c r="F49" t="str">
        <f>CONCATENATE("&lt;alt_IPA_transcription&gt;",'Word List'!E49,"&lt;/alt_IPA_transcription&gt;")</f>
        <v>&lt;alt_IPA_transcription&gt;lead&lt;/alt_IPA_transcription&gt;</v>
      </c>
      <c r="G49" t="str">
        <f>CONCATENATE("&lt;gloss&gt;",'Word List'!F49,"&lt;/gloss&gt;")</f>
        <v>&lt;gloss&gt;&lt;/gloss&gt;</v>
      </c>
      <c r="H49" t="str">
        <f>CONCATENATE("&lt;alt_gloss&gt;",'Word List'!G49,"&lt;/alt_gloss&gt;")</f>
        <v>&lt;alt_gloss&gt;&lt;/alt_gloss&gt;</v>
      </c>
      <c r="I49" t="str">
        <f>CONCATENATE("&lt;semantic_category&gt;",'Word List'!H49,"&lt;/semantic_category&gt;")</f>
        <v>&lt;semantic_category&gt;&lt;/semantic_category&gt;</v>
      </c>
      <c r="J49" t="s">
        <v>1</v>
      </c>
    </row>
    <row r="50" spans="1:10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&lt;native_orthography&gt;dob&lt;/native_orthography&gt;</v>
      </c>
      <c r="D50" t="str">
        <f>CONCATENATE("&lt;alt_native_orthography&gt;",'Word List'!C50,"&lt;/alt_native_orthography&gt;")</f>
        <v>&lt;alt_native_orthography&gt;dob&lt;/alt_native_orthography&gt;</v>
      </c>
      <c r="E50" t="str">
        <f>CONCATENATE("&lt;IPA_transcription&gt;",'Word List'!D50,"&lt;/IPA_transcription&gt;")</f>
        <v>&lt;IPA_transcription&gt;dop&lt;/IPA_transcription&gt;</v>
      </c>
      <c r="F50" t="str">
        <f>CONCATENATE("&lt;alt_IPA_transcription&gt;",'Word List'!E50,"&lt;/alt_IPA_transcription&gt;")</f>
        <v>&lt;alt_IPA_transcription&gt;welfare&lt;/alt_IPA_transcription&gt;</v>
      </c>
      <c r="G50" t="str">
        <f>CONCATENATE("&lt;gloss&gt;",'Word List'!F50,"&lt;/gloss&gt;")</f>
        <v>&lt;gloss&gt;&lt;/gloss&gt;</v>
      </c>
      <c r="H50" t="str">
        <f>CONCATENATE("&lt;alt_gloss&gt;",'Word List'!G50,"&lt;/alt_gloss&gt;")</f>
        <v>&lt;alt_gloss&gt;&lt;/alt_gloss&gt;</v>
      </c>
      <c r="I50" t="str">
        <f>CONCATENATE("&lt;semantic_category&gt;",'Word List'!H50,"&lt;/semantic_category&gt;")</f>
        <v>&lt;semantic_category&gt;&lt;/semantic_category&gt;</v>
      </c>
      <c r="J50" t="s">
        <v>1</v>
      </c>
    </row>
    <row r="51" spans="1:10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&lt;native_orthography&gt;kabel&lt;/native_orthography&gt;</v>
      </c>
      <c r="D51" t="str">
        <f>CONCATENATE("&lt;alt_native_orthography&gt;",'Word List'!C51,"&lt;/alt_native_orthography&gt;")</f>
        <v>&lt;alt_native_orthography&gt;kabɫ&lt;/alt_native_orthography&gt;</v>
      </c>
      <c r="E51" t="str">
        <f>CONCATENATE("&lt;IPA_transcription&gt;",'Word List'!D51,"&lt;/IPA_transcription&gt;")</f>
        <v>&lt;IPA_transcription&gt;kabɫ̩&lt;/IPA_transcription&gt;</v>
      </c>
      <c r="F51" t="str">
        <f>CONCATENATE("&lt;alt_IPA_transcription&gt;",'Word List'!E51,"&lt;/alt_IPA_transcription&gt;")</f>
        <v>&lt;alt_IPA_transcription&gt;cable&lt;/alt_IPA_transcription&gt;</v>
      </c>
      <c r="G51" t="str">
        <f>CONCATENATE("&lt;gloss&gt;",'Word List'!F51,"&lt;/gloss&gt;")</f>
        <v>&lt;gloss&gt;&lt;/gloss&gt;</v>
      </c>
      <c r="H51" t="str">
        <f>CONCATENATE("&lt;alt_gloss&gt;",'Word List'!G51,"&lt;/alt_gloss&gt;")</f>
        <v>&lt;alt_gloss&gt;&lt;/alt_gloss&gt;</v>
      </c>
      <c r="I51" t="str">
        <f>CONCATENATE("&lt;semantic_category&gt;",'Word List'!H51,"&lt;/semantic_category&gt;")</f>
        <v>&lt;semantic_category&gt;&lt;/semantic_category&gt;</v>
      </c>
      <c r="J51" t="s">
        <v>1</v>
      </c>
    </row>
    <row r="52" spans="1:10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&lt;native_orthography&gt;schoenen&lt;/native_orthography&gt;</v>
      </c>
      <c r="D52" t="str">
        <f>CONCATENATE("&lt;alt_native_orthography&gt;",'Word List'!C52,"&lt;/alt_native_orthography&gt;")</f>
        <v>&lt;alt_native_orthography&gt;sxunn̩&lt;/alt_native_orthography&gt;</v>
      </c>
      <c r="E52" t="str">
        <f>CONCATENATE("&lt;IPA_transcription&gt;",'Word List'!D52,"&lt;/IPA_transcription&gt;")</f>
        <v>&lt;IPA_transcription&gt;sçunn̩&lt;/IPA_transcription&gt;</v>
      </c>
      <c r="F52" t="str">
        <f>CONCATENATE("&lt;alt_IPA_transcription&gt;",'Word List'!E52,"&lt;/alt_IPA_transcription&gt;")</f>
        <v>&lt;alt_IPA_transcription&gt;shoes&lt;/alt_IPA_transcription&gt;</v>
      </c>
      <c r="G52" t="str">
        <f>CONCATENATE("&lt;gloss&gt;",'Word List'!F52,"&lt;/gloss&gt;")</f>
        <v>&lt;gloss&gt;&lt;/gloss&gt;</v>
      </c>
      <c r="H52" t="str">
        <f>CONCATENATE("&lt;alt_gloss&gt;",'Word List'!G52,"&lt;/alt_gloss&gt;")</f>
        <v>&lt;alt_gloss&gt;&lt;/alt_gloss&gt;</v>
      </c>
      <c r="I52" t="str">
        <f>CONCATENATE("&lt;semantic_category&gt;",'Word List'!H52,"&lt;/semantic_category&gt;")</f>
        <v>&lt;semantic_category&gt;&lt;/semantic_category&gt;</v>
      </c>
      <c r="J52" t="s">
        <v>1</v>
      </c>
    </row>
    <row r="53" spans="1:10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&lt;native_orthography&gt;afjunstig&lt;/native_orthography&gt;</v>
      </c>
      <c r="D53" t="str">
        <f>CONCATENATE("&lt;alt_native_orthography&gt;",'Word List'!C53,"&lt;/alt_native_orthography&gt;")</f>
        <v>&lt;alt_native_orthography&gt;afxunstɪç&lt;/alt_native_orthography&gt;</v>
      </c>
      <c r="E53" t="str">
        <f>CONCATENATE("&lt;IPA_transcription&gt;",'Word List'!D53,"&lt;/IPA_transcription&gt;")</f>
        <v>&lt;IPA_transcription&gt;afxunstɪç&lt;/IPA_transcription&gt;</v>
      </c>
      <c r="F53" t="str">
        <f>CONCATENATE("&lt;alt_IPA_transcription&gt;",'Word List'!E53,"&lt;/alt_IPA_transcription&gt;")</f>
        <v>&lt;alt_IPA_transcription&gt;shy&lt;/alt_IPA_transcription&gt;</v>
      </c>
      <c r="G53" t="str">
        <f>CONCATENATE("&lt;gloss&gt;",'Word List'!F53,"&lt;/gloss&gt;")</f>
        <v>&lt;gloss&gt;&lt;/gloss&gt;</v>
      </c>
      <c r="H53" t="str">
        <f>CONCATENATE("&lt;alt_gloss&gt;",'Word List'!G53,"&lt;/alt_gloss&gt;")</f>
        <v>&lt;alt_gloss&gt;&lt;/alt_gloss&gt;</v>
      </c>
      <c r="I53" t="str">
        <f>CONCATENATE("&lt;semantic_category&gt;",'Word List'!H53,"&lt;/semantic_category&gt;")</f>
        <v>&lt;semantic_category&gt;&lt;/semantic_category&gt;</v>
      </c>
      <c r="J53" t="s">
        <v>1</v>
      </c>
    </row>
    <row r="54" spans="1:10" ht="20.25">
      <c r="A54" t="s">
        <v>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&lt;native_orthography&gt;zwemmen&lt;/native_orthography&gt;</v>
      </c>
      <c r="D54" t="str">
        <f>CONCATENATE("&lt;alt_native_orthography&gt;",'Word List'!C54,"&lt;/alt_native_orthography&gt;")</f>
        <v>&lt;alt_native_orthography&gt;zwɛmn̩&lt;/alt_native_orthography&gt;</v>
      </c>
      <c r="E54" t="str">
        <f>CONCATENATE("&lt;IPA_transcription&gt;",'Word List'!D54,"&lt;/IPA_transcription&gt;")</f>
        <v>&lt;IPA_transcription&gt;zwɛ̃mn̩&lt;/IPA_transcription&gt;</v>
      </c>
      <c r="F54" t="str">
        <f>CONCATENATE("&lt;alt_IPA_transcription&gt;",'Word List'!E54,"&lt;/alt_IPA_transcription&gt;")</f>
        <v>&lt;alt_IPA_transcription&gt;to sink&lt;/alt_IPA_transcription&gt;</v>
      </c>
      <c r="G54" t="str">
        <f>CONCATENATE("&lt;gloss&gt;",'Word List'!F54,"&lt;/gloss&gt;")</f>
        <v>&lt;gloss&gt;&lt;/gloss&gt;</v>
      </c>
      <c r="H54" t="str">
        <f>CONCATENATE("&lt;alt_gloss&gt;",'Word List'!G54,"&lt;/alt_gloss&gt;")</f>
        <v>&lt;alt_gloss&gt;&lt;/alt_gloss&gt;</v>
      </c>
      <c r="I54" t="str">
        <f>CONCATENATE("&lt;semantic_category&gt;",'Word List'!H54,"&lt;/semantic_category&gt;")</f>
        <v>&lt;semantic_category&gt;&lt;/semantic_category&gt;</v>
      </c>
      <c r="J54" t="s">
        <v>1</v>
      </c>
    </row>
    <row r="55" spans="1:10" ht="20.25">
      <c r="A55" t="s">
        <v>0</v>
      </c>
      <c r="B55" t="str">
        <f>CONCATENATE("&lt;entry&gt;",'Word List'!A55,"&lt;/entry&gt;")</f>
        <v>&lt;entry&gt;53&lt;/entry&gt;</v>
      </c>
      <c r="C55" t="str">
        <f>CONCATENATE("&lt;native_orthography&gt;",'Word List'!C55,"&lt;/native_orthography&gt;")</f>
        <v>&lt;native_orthography&gt;ziŋn̩&lt;/native_orthography&gt;</v>
      </c>
      <c r="D55" t="str">
        <f>CONCATENATE("&lt;alt_native_orthography&gt;",'Word List'!D55,"&lt;/alt_native_orthography&gt;")</f>
        <v>&lt;alt_native_orthography&gt;zĩŋn̩&lt;/alt_native_orthography&gt;</v>
      </c>
      <c r="E55" t="str">
        <f>CONCATENATE("&lt;IPA_transcription&gt;",'Word List'!E55,"&lt;/IPA_transcription&gt;")</f>
        <v>&lt;IPA_transcription&gt;to swim&lt;/IPA_transcription&gt;</v>
      </c>
      <c r="F55" t="str">
        <f>CONCATENATE("&lt;alt_IPA_transcription&gt;",'Word List'!E55,"&lt;/alt_IPA_transcription&gt;")</f>
        <v>&lt;alt_IPA_transcription&gt;to swim&lt;/alt_IPA_transcription&gt;</v>
      </c>
      <c r="G55" t="str">
        <f>CONCATENATE("&lt;gloss&gt;",'Word List'!F55,"&lt;/gloss&gt;")</f>
        <v>&lt;gloss&gt;&lt;/gloss&gt;</v>
      </c>
      <c r="H55" t="str">
        <f>CONCATENATE("&lt;alt_gloss&gt;",'Word List'!G55,"&lt;/alt_gloss&gt;")</f>
        <v>&lt;alt_gloss&gt;&lt;/alt_gloss&gt;</v>
      </c>
      <c r="I55" t="str">
        <f>CONCATENATE("&lt;semantic_category&gt;",'Word List'!H55,"&lt;/semantic_category&gt;")</f>
        <v>&lt;semantic_category&gt;&lt;/semantic_category&gt;</v>
      </c>
      <c r="J55" t="s">
        <v>1</v>
      </c>
    </row>
    <row r="56" spans="1:10" ht="20.25">
      <c r="A56" t="s">
        <v>0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&lt;native_orthography&gt;S'chravenhagen&lt;/native_orthography&gt;</v>
      </c>
      <c r="D56" t="str">
        <f>CONCATENATE("&lt;alt_native_orthography&gt;",'Word List'!C56,"&lt;/alt_native_orthography&gt;")</f>
        <v>&lt;alt_native_orthography&gt;sxʀɑvn̩hɑgn̩&lt;/alt_native_orthography&gt;</v>
      </c>
      <c r="E56" t="str">
        <f>CONCATENATE("&lt;IPA_transcription&gt;",'Word List'!D56,"&lt;/IPA_transcription&gt;")</f>
        <v>&lt;IPA_transcription&gt;sxʀɑvn̩hɑɣn&lt;/IPA_transcription&gt;</v>
      </c>
      <c r="F56" t="str">
        <f>CONCATENATE("&lt;alt_IPA_transcription&gt;",'Word List'!E56,"&lt;/alt_IPA_transcription&gt;")</f>
        <v>&lt;alt_IPA_transcription&gt;area of the Hague&lt;/alt_IPA_transcription&gt;</v>
      </c>
      <c r="G56" t="str">
        <f>CONCATENATE("&lt;gloss&gt;",'Word List'!F56,"&lt;/gloss&gt;")</f>
        <v>&lt;gloss&gt;&lt;/gloss&gt;</v>
      </c>
      <c r="H56" t="str">
        <f>CONCATENATE("&lt;alt_gloss&gt;",'Word List'!G56,"&lt;/alt_gloss&gt;")</f>
        <v>&lt;alt_gloss&gt;&lt;/alt_gloss&gt;</v>
      </c>
      <c r="I56" t="str">
        <f>CONCATENATE("&lt;semantic_category&gt;",'Word List'!H56,"&lt;/semantic_category&gt;")</f>
        <v>&lt;semantic_category&gt;&lt;/semantic_category&gt;</v>
      </c>
      <c r="J56" t="s">
        <v>1</v>
      </c>
    </row>
    <row r="57" spans="1:10" ht="20.25">
      <c r="A57" t="s">
        <v>0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&lt;native_orthography&gt;De schoon meesje was dunne maar sterg.&lt;/native_orthography&gt;</v>
      </c>
      <c r="D57" t="str">
        <f>CONCATENATE("&lt;alt_native_orthography&gt;",'Word List'!C57,"&lt;/alt_native_orthography&gt;")</f>
        <v>&lt;alt_native_orthography&gt;&lt;/alt_native_orthography&gt;</v>
      </c>
      <c r="E57" t="str">
        <f>CONCATENATE("&lt;IPA_transcription&gt;",'Word List'!D57,"&lt;/IPA_transcription&gt;")</f>
        <v>&lt;IPA_transcription&gt;&lt;/IPA_transcription&gt;</v>
      </c>
      <c r="F57" t="str">
        <f>CONCATENATE("&lt;alt_IPA_transcription&gt;",'Word List'!E57,"&lt;/alt_IPA_transcription&gt;")</f>
        <v>&lt;alt_IPA_transcription&gt;The pretty girl was thing but strong.&lt;/alt_IPA_transcription&gt;</v>
      </c>
      <c r="G57" t="str">
        <f>CONCATENATE("&lt;gloss&gt;",'Word List'!F57,"&lt;/gloss&gt;")</f>
        <v>&lt;gloss&gt;&lt;/gloss&gt;</v>
      </c>
      <c r="H57" t="str">
        <f>CONCATENATE("&lt;alt_gloss&gt;",'Word List'!G57,"&lt;/alt_gloss&gt;")</f>
        <v>&lt;alt_gloss&gt;&lt;/alt_gloss&gt;</v>
      </c>
      <c r="I57" t="str">
        <f>CONCATENATE("&lt;semantic_category&gt;",'Word List'!H57,"&lt;/semantic_category&gt;")</f>
        <v>&lt;semantic_category&gt;&lt;/semantic_category&gt;</v>
      </c>
      <c r="J57" t="s">
        <v>1</v>
      </c>
    </row>
    <row r="58" spans="1:10" ht="20.25">
      <c r="A58" t="s">
        <v>0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&lt;native_orthography&gt;Het nieuwe Huis was koud.&lt;/native_orthography&gt;</v>
      </c>
      <c r="D58" t="str">
        <f>CONCATENATE("&lt;alt_native_orthography&gt;",'Word List'!C58,"&lt;/alt_native_orthography&gt;")</f>
        <v>&lt;alt_native_orthography&gt;&lt;/alt_native_orthography&gt;</v>
      </c>
      <c r="E58" t="str">
        <f>CONCATENATE("&lt;IPA_transcription&gt;",'Word List'!D58,"&lt;/IPA_transcription&gt;")</f>
        <v>&lt;IPA_transcription&gt;&lt;/IPA_transcription&gt;</v>
      </c>
      <c r="F58" t="str">
        <f>CONCATENATE("&lt;alt_IPA_transcription&gt;",'Word List'!E58,"&lt;/alt_IPA_transcription&gt;")</f>
        <v>&lt;alt_IPA_transcription&gt;The new house was cold.&lt;/alt_IPA_transcription&gt;</v>
      </c>
      <c r="G58" t="str">
        <f>CONCATENATE("&lt;gloss&gt;",'Word List'!F58,"&lt;/gloss&gt;")</f>
        <v>&lt;gloss&gt;&lt;/gloss&gt;</v>
      </c>
      <c r="H58" t="str">
        <f>CONCATENATE("&lt;alt_gloss&gt;",'Word List'!G58,"&lt;/alt_gloss&gt;")</f>
        <v>&lt;alt_gloss&gt;&lt;/alt_gloss&gt;</v>
      </c>
      <c r="I58" t="str">
        <f>CONCATENATE("&lt;semantic_category&gt;",'Word List'!H58,"&lt;/semantic_category&gt;")</f>
        <v>&lt;semantic_category&gt;&lt;/semantic_category&gt;</v>
      </c>
      <c r="J58" t="s">
        <v>1</v>
      </c>
    </row>
    <row r="59" spans="1:10" ht="20.25">
      <c r="A59" t="s">
        <v>0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&lt;native_orthography&gt;Heb jij hem vermoord?&lt;/native_orthography&gt;</v>
      </c>
      <c r="D59" t="str">
        <f>CONCATENATE("&lt;alt_native_orthography&gt;",'Word List'!C59,"&lt;/alt_native_orthography&gt;")</f>
        <v>&lt;alt_native_orthography&gt;&lt;/alt_native_orthography&gt;</v>
      </c>
      <c r="E59" t="str">
        <f>CONCATENATE("&lt;IPA_transcription&gt;",'Word List'!D59,"&lt;/IPA_transcription&gt;")</f>
        <v>&lt;IPA_transcription&gt;&lt;/IPA_transcription&gt;</v>
      </c>
      <c r="F59" t="str">
        <f>CONCATENATE("&lt;alt_IPA_transcription&gt;",'Word List'!E59,"&lt;/alt_IPA_transcription&gt;")</f>
        <v>&lt;alt_IPA_transcription&gt;Did you murder him?&lt;/alt_IPA_transcription&gt;</v>
      </c>
      <c r="G59" t="str">
        <f>CONCATENATE("&lt;gloss&gt;",'Word List'!F59,"&lt;/gloss&gt;")</f>
        <v>&lt;gloss&gt;&lt;/gloss&gt;</v>
      </c>
      <c r="H59" t="str">
        <f>CONCATENATE("&lt;alt_gloss&gt;",'Word List'!G59,"&lt;/alt_gloss&gt;")</f>
        <v>&lt;alt_gloss&gt;&lt;/alt_gloss&gt;</v>
      </c>
      <c r="I59" t="str">
        <f>CONCATENATE("&lt;semantic_category&gt;",'Word List'!H59,"&lt;/semantic_category&gt;")</f>
        <v>&lt;semantic_category&gt;&lt;/semantic_category&gt;</v>
      </c>
      <c r="J59" t="s">
        <v>1</v>
      </c>
    </row>
    <row r="60" ht="20.25">
      <c r="A60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2006-09-20T18:55:03Z</dcterms:modified>
  <cp:category/>
  <cp:version/>
  <cp:contentType/>
  <cp:contentStatus/>
</cp:coreProperties>
</file>