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<sst xmlns="http://schemas.openxmlformats.org/spreadsheetml/2006/main" count="86" uniqueCount="84">
  <si>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</si>
  <si>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</si>
  <si>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</si>
  <si>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</si>
  <si>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</si>
  <si>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</si>
  <si>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</si>
  <si>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</si>
  <si>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</si>
  <si>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</si>
  <si>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</si>
  <si>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</si>
  <si>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</si>
  <si>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</si>
  <si>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</si>
  <si>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</si>
  <si>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</si>
  <si>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</si>
  <si>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</si>
  <si>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</si>
  <si>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</si>
  <si>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</si>
  <si>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</si>
  <si>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</si>
  <si>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</si>
  <si>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</si>
  <si>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</si>
  <si>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</si>
  <si>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</si>
  <si>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</si>
  <si>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</si>
  <si>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</si>
  <si>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</si>
  <si>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</si>
  <si>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</si>
  <si>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</si>
  <si>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</si>
  <si>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</si>
  <si>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</si>
  <si>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</si>
  <si>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</si>
  <si>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</si>
  <si>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</si>
  <si>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</si>
  <si>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</si>
  <si>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</si>
  <si>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</si>
  <si>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</si>
  <si>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</si>
  <si>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</si>
  <si>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</si>
  <si>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</si>
  <si>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</si>
  <si>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</si>
  <si>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</si>
  <si>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</si>
  <si>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</si>
  <si>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</si>
  <si>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</si>
  <si>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</si>
  <si>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</si>
  <si>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</si>
  <si>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</si>
  <si>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</si>
  <si>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</si>
  <si>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tah_word-list_1975_01</t>
  </si>
  <si>
    <t>tah_word-list_1975_01.wav</t>
  </si>
  <si>
    <t>tah_word-list_1975_01.mp3</t>
  </si>
  <si>
    <t>tah_word-list_1975_01.html</t>
  </si>
  <si>
    <t>1 - 51</t>
  </si>
  <si>
    <t>tah_word-list_1975_01.jpg</t>
  </si>
  <si>
    <t>tah_word-list_1975_02.jpg</t>
  </si>
  <si>
    <t>tah_word-list_1975_01.tif</t>
  </si>
  <si>
    <t>tah_word-list_1975_02.tif</t>
  </si>
  <si>
    <t>tah_record_details.html#1</t>
  </si>
  <si>
    <t>Tahitian</t>
  </si>
  <si>
    <t>TAH</t>
  </si>
  <si>
    <t>Speaker is from Papeete, Tahiti</t>
  </si>
  <si>
    <t>2 June, 1975</t>
  </si>
  <si>
    <t>UCLA Student</t>
  </si>
  <si>
    <t>56 kbps</t>
  </si>
  <si>
    <t>reel tape</t>
  </si>
  <si>
    <t>tah_word-list_1975_01.html#1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</si>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</sst>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S1">
      <selection activeCell="T3" sqref="T3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54</v>
      </c>
      <c r="F1" t="s">
        <v>61</v>
      </c>
      <c r="G1" t="s">
        <v>12</v>
      </c>
      <c r="H1" t="s">
        <v>45</v>
      </c>
      <c r="I1" t="s">
        <v>11</v>
      </c>
      <c r="J1" t="s">
        <v>46</v>
      </c>
      <c r="K1" t="s">
        <v>22</v>
      </c>
      <c r="L1" t="s">
        <v>23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62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56</v>
      </c>
      <c r="AA1" t="s">
        <v>58</v>
      </c>
      <c r="AB1" t="s">
        <v>59</v>
      </c>
    </row>
    <row r="2" spans="1:28" ht="20.25">
      <c r="A2">
        <v>1</v>
      </c>
      <c r="B2" t="s">
        <v>65</v>
      </c>
      <c r="C2" t="s">
        <v>66</v>
      </c>
      <c r="D2" t="s">
        <v>67</v>
      </c>
      <c r="E2" t="s">
        <v>68</v>
      </c>
      <c r="F2" s="1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24</v>
      </c>
      <c r="L2" t="s">
        <v>24</v>
      </c>
      <c r="M2" t="s">
        <v>74</v>
      </c>
      <c r="N2" t="s">
        <v>75</v>
      </c>
      <c r="O2" t="s">
        <v>76</v>
      </c>
      <c r="P2" t="s">
        <v>8</v>
      </c>
      <c r="Q2" t="s">
        <v>77</v>
      </c>
      <c r="R2" t="s">
        <v>78</v>
      </c>
      <c r="S2" s="2" t="s">
        <v>79</v>
      </c>
      <c r="T2" s="2" t="s">
        <v>83</v>
      </c>
      <c r="U2" s="3" t="s">
        <v>64</v>
      </c>
      <c r="V2" s="3" t="s">
        <v>80</v>
      </c>
      <c r="W2" s="3" t="s">
        <v>81</v>
      </c>
      <c r="X2" t="s">
        <v>55</v>
      </c>
      <c r="Y2" t="s">
        <v>10</v>
      </c>
      <c r="Z2" t="s">
        <v>68</v>
      </c>
      <c r="AA2" s="4">
        <v>1</v>
      </c>
      <c r="AB2" t="s">
        <v>82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J1">
      <selection activeCell="A4" sqref="A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Metadata'!N2,"&lt;/language_name&gt;")</f>
        <v>&lt;language_name&gt;Tahitian&lt;/language_name&gt;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&lt;lang_name&gt;Tahitian&lt;/lang_name&gt;</v>
      </c>
      <c r="D3" t="str">
        <f>CONCATENATE("&lt;sil_code&gt;",'Raw Metadata'!O2,"&lt;/sil_code&gt;")</f>
        <v>&lt;sil_code&gt;TAH&lt;/sil_code&gt;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&lt;recording_location&gt;Speaker is from Papeete, Tahiti&lt;/recording_location&gt;</v>
      </c>
      <c r="G3" t="str">
        <f>CONCATENATE("&lt;recording_date&gt;",'Raw Metadata'!R2,"&lt;/recording_date&gt;")</f>
        <v>&lt;recording_date&gt;2 June, 1975&lt;/recording_date&gt;</v>
      </c>
      <c r="H3" t="str">
        <f>CONCATENATE("&lt;fieldworkers&gt;",'Raw Metadata'!S2,"&lt;/fieldworkers&gt;")</f>
        <v>&lt;fieldworkers&gt;UCLA Student&lt;/fieldworkers&gt;</v>
      </c>
      <c r="I3" t="str">
        <f>CONCATENATE("&lt;speakers&gt;",'Raw Metadata'!T2,"&lt;/speakers&gt;")</f>
        <v>&lt;speakers&gt;N/A&lt;/speakers&gt;</v>
      </c>
      <c r="J3" t="str">
        <f>CONCATENATE("&lt;filename_audio&gt;",'Raw Metadata'!B2,"&lt;/filename_audio&gt;")</f>
        <v>&lt;filename_audio&gt;tah_word-list_1975_01&lt;/filename_audio&gt;</v>
      </c>
      <c r="K3" t="str">
        <f>CONCATENATE("&lt;filename_wav&gt;",'Raw Metadata'!C2,"&lt;/filename_wav&gt;")</f>
        <v>&lt;filename_wav&gt;tah_word-list_1975_01.wav&lt;/filename_wav&gt;</v>
      </c>
      <c r="L3" t="str">
        <f>CONCATENATE("&lt;filename_mp3&gt;",'Raw Metadata'!D2,"&lt;/filename_mp3&gt;")</f>
        <v>&lt;filename_mp3&gt;tah_word-list_1975_01.mp3&lt;/filename_mp3&gt;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kbps&lt;/mp3_quality&gt;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&lt;wordlist&gt;tah_word-list_1975_01.html&lt;/wordlist&gt;</v>
      </c>
      <c r="Q3" t="str">
        <f>CONCATENATE("&lt;wordlist_entries&gt;",'Raw Metadata'!F2,"&lt;/wordlist_entries&gt;")</f>
        <v>&lt;wordlist_entries&gt;1 - 51&lt;/wordlist_entries&gt;</v>
      </c>
      <c r="R3" t="str">
        <f>CONCATENATE("&lt;image_tif&gt;",'Raw Metadata'!I2,"&lt;/image_tif&gt;")</f>
        <v>&lt;image_tif&gt;tah_word-list_1975_01.tif&lt;/image_tif&gt;</v>
      </c>
      <c r="S3" t="str">
        <f>CONCATENATE("&lt;image_tif2&gt;",'Raw Metadata'!J2,"&lt;/image_tif2&gt;")</f>
        <v>&lt;image_tif2&gt;tah_word-list_1975_02.tif&lt;/image_tif2&gt;</v>
      </c>
      <c r="T3" t="str">
        <f>CONCATENATE("&lt;image_jpg&gt;",'Raw Metadata'!G2,"&lt;/image_jpg&gt;")</f>
        <v>&lt;image_jpg&gt;tah_word-list_1975_01.jpg&lt;/image_jpg&gt;</v>
      </c>
      <c r="U3" t="str">
        <f>CONCATENATE("&lt;image_jpg2&gt;",'Raw Metadata'!H2,"&lt;/image_jpg2&gt;")</f>
        <v>&lt;image_jpg2&gt;tah_word-list_1975_02.jpg&lt;/image_jpg2&gt;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&lt;details&gt;tah_record_details.html#1&lt;/details&gt;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&lt;wordlist_no_repetition&gt;tah_word-list_1975_01.html&lt;/wordlist_no_repetition&gt;</v>
      </c>
      <c r="AA3" t="str">
        <f>CONCATENATE("&lt;link_within_wordlist&gt;",'Raw Metadata'!AB2,"&lt;/link_within_wordlist&gt;")</f>
        <v>&lt;link_within_wordlist&gt;tah_word-list_1975_01.html#1&lt;/link_within_wordlist&gt;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2006-08-02T16:36:28Z</dcterms:modified>
  <cp:category/>
  <cp:version/>
  <cp:contentType/>
  <cp:contentStatus/>
</cp:coreProperties>
</file>