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<sst xmlns="http://schemas.openxmlformats.org/spreadsheetml/2006/main" count="648" uniqueCount="385">
  <si>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</si>
  <si>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</si>
  <si>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</si>
  <si>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</si>
  <si>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</si>
  <si>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</si>
  <si>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</si>
  <si>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</si>
  <si>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Semantic Category</t>
  </si>
  <si>
    <t>Language Name:</t>
  </si>
  <si>
    <t>Serbian Orthography</t>
  </si>
  <si>
    <t>тата</t>
  </si>
  <si>
    <t>тета</t>
  </si>
  <si>
    <t>бат</t>
  </si>
  <si>
    <t>бит</t>
  </si>
  <si>
    <t>баба</t>
  </si>
  <si>
    <t>Боба</t>
  </si>
  <si>
    <t>кака</t>
  </si>
  <si>
    <t>кука</t>
  </si>
  <si>
    <t>нетко</t>
  </si>
  <si>
    <t>нитко</t>
  </si>
  <si>
    <t>оне</t>
  </si>
  <si>
    <t>оно</t>
  </si>
  <si>
    <t>чело</t>
  </si>
  <si>
    <t>чуло</t>
  </si>
  <si>
    <t>диђи</t>
  </si>
  <si>
    <t>дођи</t>
  </si>
  <si>
    <t>си</t>
  </si>
  <si>
    <t>су</t>
  </si>
  <si>
    <t>кога</t>
  </si>
  <si>
    <t>куга</t>
  </si>
  <si>
    <t>вјера</t>
  </si>
  <si>
    <t>мислите</t>
  </si>
  <si>
    <t>дјело</t>
  </si>
  <si>
    <t>ноге</t>
  </si>
  <si>
    <t>ногу</t>
  </si>
  <si>
    <t>пас</t>
  </si>
  <si>
    <t>јела</t>
  </si>
  <si>
    <t>лук</t>
  </si>
  <si>
    <t>бок</t>
  </si>
  <si>
    <t>бог</t>
  </si>
  <si>
    <t>лик</t>
  </si>
  <si>
    <t>слагати</t>
  </si>
  <si>
    <t>(note: page 2 of wordlist missing)</t>
  </si>
  <si>
    <t>папа</t>
  </si>
  <si>
    <t>дама</t>
  </si>
  <si>
    <t>тама</t>
  </si>
  <si>
    <t>года</t>
  </si>
  <si>
    <t>кода</t>
  </si>
  <si>
    <t>вино</t>
  </si>
  <si>
    <t>фино</t>
  </si>
  <si>
    <t>хвала</t>
  </si>
  <si>
    <t>златко</t>
  </si>
  <si>
    <t>слатко</t>
  </si>
  <si>
    <t>жалити</t>
  </si>
  <si>
    <t>шалити</t>
  </si>
  <si>
    <t>лищче</t>
  </si>
  <si>
    <t>цитати</t>
  </si>
  <si>
    <t>чак</t>
  </si>
  <si>
    <t>џак</t>
  </si>
  <si>
    <t>леђа</t>
  </si>
  <si>
    <t>пост</t>
  </si>
  <si>
    <t>тост</t>
  </si>
  <si>
    <t>кости</t>
  </si>
  <si>
    <t>мосту</t>
  </si>
  <si>
    <t>носа</t>
  </si>
  <si>
    <t>бости</t>
  </si>
  <si>
    <t>доста</t>
  </si>
  <si>
    <t>гости</t>
  </si>
  <si>
    <t>фама</t>
  </si>
  <si>
    <t>сама</t>
  </si>
  <si>
    <t>шамар</t>
  </si>
  <si>
    <t>хам</t>
  </si>
  <si>
    <t>пива</t>
  </si>
  <si>
    <t>пиза</t>
  </si>
  <si>
    <t>коза</t>
  </si>
  <si>
    <t>кожа</t>
  </si>
  <si>
    <t>птица</t>
  </si>
  <si>
    <t>птиђ</t>
  </si>
  <si>
    <t>спавачица</t>
  </si>
  <si>
    <t>спавађица</t>
  </si>
  <si>
    <t>мој</t>
  </si>
  <si>
    <t>ној</t>
  </si>
  <si>
    <t>њој</t>
  </si>
  <si>
    <t>конго</t>
  </si>
  <si>
    <t>лети</t>
  </si>
  <si>
    <t>љети</t>
  </si>
  <si>
    <t>јако</t>
  </si>
  <si>
    <t>радост</t>
  </si>
  <si>
    <t>црн</t>
  </si>
  <si>
    <t>цар</t>
  </si>
  <si>
    <t>Croatian Orthography</t>
  </si>
  <si>
    <t>IPA Transcription</t>
  </si>
  <si>
    <t>tȁta</t>
  </si>
  <si>
    <t>ˈt̪at̪a</t>
  </si>
  <si>
    <t>têta</t>
  </si>
  <si>
    <t>ˈt̪eːt̪a</t>
  </si>
  <si>
    <t>bȁt</t>
  </si>
  <si>
    <t>ˈbat̪</t>
  </si>
  <si>
    <t>bît</t>
  </si>
  <si>
    <t>ˈbiːt̪</t>
  </si>
  <si>
    <t>bȁba</t>
  </si>
  <si>
    <t>ˈbaba</t>
  </si>
  <si>
    <t>Bôba</t>
  </si>
  <si>
    <t>ˈboːba</t>
  </si>
  <si>
    <t>kȁka</t>
  </si>
  <si>
    <t>ˈkaka</t>
  </si>
  <si>
    <t>kȕka</t>
  </si>
  <si>
    <t>ˈkʊkə</t>
  </si>
  <si>
    <t>nȅtko</t>
  </si>
  <si>
    <t>ˈn̪ɛt̪kɔ</t>
  </si>
  <si>
    <t>nìtko</t>
  </si>
  <si>
    <t>ˈn̪ɪt̪kɔ</t>
  </si>
  <si>
    <t>ȍne</t>
  </si>
  <si>
    <t>ˈɔn̪ɛ</t>
  </si>
  <si>
    <t>ȍno</t>
  </si>
  <si>
    <t>ˈɔn̪ɔ</t>
  </si>
  <si>
    <t>čȅlo</t>
  </si>
  <si>
    <t>ˈtʃɛlɔ</t>
  </si>
  <si>
    <t>čûlo</t>
  </si>
  <si>
    <t>ˈtʃuːlɔ</t>
  </si>
  <si>
    <t>dìći</t>
  </si>
  <si>
    <t>ˈdɪtʲʃʲi</t>
  </si>
  <si>
    <t>dôći</t>
  </si>
  <si>
    <t>doːtʲʃʲi</t>
  </si>
  <si>
    <t>si</t>
  </si>
  <si>
    <t>su</t>
  </si>
  <si>
    <t>kòga</t>
  </si>
  <si>
    <t>ˈkɔga</t>
  </si>
  <si>
    <t>kȕga</t>
  </si>
  <si>
    <t>ˈkʊga</t>
  </si>
  <si>
    <t>vjȅra</t>
  </si>
  <si>
    <t>ˈvjɛra</t>
  </si>
  <si>
    <t>vjêrā</t>
  </si>
  <si>
    <t>ˈvjeːrā</t>
  </si>
  <si>
    <t>mȉslite</t>
  </si>
  <si>
    <t>ˈmislit̪ɛ</t>
  </si>
  <si>
    <t>mȉslīte</t>
  </si>
  <si>
    <t>ˈmislīt̪ɛ</t>
  </si>
  <si>
    <t>djȅlo</t>
  </si>
  <si>
    <t>ˈd̪jɛlɔ</t>
  </si>
  <si>
    <t>djêlō</t>
  </si>
  <si>
    <t>ˈdjeːlɔ̄</t>
  </si>
  <si>
    <t>nȍge</t>
  </si>
  <si>
    <t>ˈn̪ɔgɛ</t>
  </si>
  <si>
    <t>nȍgē</t>
  </si>
  <si>
    <t>ˈn̪ɔgɛ̄</t>
  </si>
  <si>
    <t>nògū</t>
  </si>
  <si>
    <t>ˈn̪ɔgū</t>
  </si>
  <si>
    <t>nȍgu</t>
  </si>
  <si>
    <t>ˈn̪ɔgu</t>
  </si>
  <si>
    <t>pȁs</t>
  </si>
  <si>
    <t>ˈpas</t>
  </si>
  <si>
    <t>pâs</t>
  </si>
  <si>
    <t>ˈpɑːs</t>
  </si>
  <si>
    <t>jȅla</t>
  </si>
  <si>
    <t>ˈjɛla</t>
  </si>
  <si>
    <t>jêla</t>
  </si>
  <si>
    <t>ˈjeːla</t>
  </si>
  <si>
    <t>lȕl</t>
  </si>
  <si>
    <t>ˈlʊk</t>
  </si>
  <si>
    <t>lûk</t>
  </si>
  <si>
    <t>ˈluːk</t>
  </si>
  <si>
    <t>bȍk</t>
  </si>
  <si>
    <t>ˈbɔk</t>
  </si>
  <si>
    <t>bôg</t>
  </si>
  <si>
    <t>ˈboːg̩</t>
  </si>
  <si>
    <t>lȉk</t>
  </si>
  <si>
    <t>ˈlɪk</t>
  </si>
  <si>
    <t>lîk</t>
  </si>
  <si>
    <t>̪liːk</t>
  </si>
  <si>
    <t>slàgati</t>
  </si>
  <si>
    <t>ˈslagat̪i</t>
  </si>
  <si>
    <t>slágati</t>
  </si>
  <si>
    <t>ˈslɑːgat̪i</t>
  </si>
  <si>
    <t>(no transcription)</t>
  </si>
  <si>
    <t>pȁpa</t>
  </si>
  <si>
    <t>ˈpapa</t>
  </si>
  <si>
    <t>dâma</t>
  </si>
  <si>
    <t>ˈd̪ɑːma</t>
  </si>
  <si>
    <t>tâma</t>
  </si>
  <si>
    <t>ˈt̪ɑːma</t>
  </si>
  <si>
    <t>gȍda</t>
  </si>
  <si>
    <t>ˈgɔra</t>
  </si>
  <si>
    <t>kȍda</t>
  </si>
  <si>
    <t>ˈkɔra</t>
  </si>
  <si>
    <t>vîno</t>
  </si>
  <si>
    <t>ˈviːn̪ɔ</t>
  </si>
  <si>
    <t>fíno</t>
  </si>
  <si>
    <t>ˈfiːn̪ɔ</t>
  </si>
  <si>
    <t>hbâla</t>
  </si>
  <si>
    <t>ˈxvɑːlə</t>
  </si>
  <si>
    <t>zlȁtko</t>
  </si>
  <si>
    <t>ˈzlat̪kɔ</t>
  </si>
  <si>
    <t>slȁtko</t>
  </si>
  <si>
    <t>ˈslat̪kɔ</t>
  </si>
  <si>
    <t>žȁliti</t>
  </si>
  <si>
    <t>ˈʒalit̪i</t>
  </si>
  <si>
    <t>šàliti</t>
  </si>
  <si>
    <t>ˈʃɑːlit̪i</t>
  </si>
  <si>
    <t>lîšče</t>
  </si>
  <si>
    <t>ˈliːʃʲtʃɛ</t>
  </si>
  <si>
    <t>cȉtati</t>
  </si>
  <si>
    <t>ˈtsɪt̪at̪i</t>
  </si>
  <si>
    <t>čȁk</t>
  </si>
  <si>
    <t>ˈtʃak</t>
  </si>
  <si>
    <t>džȁk</t>
  </si>
  <si>
    <t>dʒak</t>
  </si>
  <si>
    <t>lêća</t>
  </si>
  <si>
    <t>ˈleːtʲʃʲa</t>
  </si>
  <si>
    <t>lêđa</t>
  </si>
  <si>
    <t>leːdʲʒʲa</t>
  </si>
  <si>
    <t>pȍst</t>
  </si>
  <si>
    <t>ˈpɔst̪</t>
  </si>
  <si>
    <t>tȍst</t>
  </si>
  <si>
    <t>ˈt̪ɔst̪</t>
  </si>
  <si>
    <t>kȍsti</t>
  </si>
  <si>
    <t>ˈkɔst̪i</t>
  </si>
  <si>
    <t>mȍstu</t>
  </si>
  <si>
    <t>ˈmɔst̪u</t>
  </si>
  <si>
    <t>nȍsa</t>
  </si>
  <si>
    <t>ˈn̪ɔsə</t>
  </si>
  <si>
    <t>bȍsti</t>
  </si>
  <si>
    <t>ˈbɔst̪i</t>
  </si>
  <si>
    <t>dȍsta</t>
  </si>
  <si>
    <t>ˈd̪ɔst̪ə</t>
  </si>
  <si>
    <t>gȍsti</t>
  </si>
  <si>
    <t>ˈgost̪i</t>
  </si>
  <si>
    <t>fáma</t>
  </si>
  <si>
    <t>ˈfaːma</t>
  </si>
  <si>
    <t>sáma</t>
  </si>
  <si>
    <t>ˈsaːma</t>
  </si>
  <si>
    <t>šàmar</t>
  </si>
  <si>
    <t>ˈʃamar</t>
  </si>
  <si>
    <t>hâm</t>
  </si>
  <si>
    <t>ˈxɑːm</t>
  </si>
  <si>
    <t>píva</t>
  </si>
  <si>
    <t>ˈpiːvə</t>
  </si>
  <si>
    <t>Píza</t>
  </si>
  <si>
    <t>ˈpiːzə</t>
  </si>
  <si>
    <t>kȍza</t>
  </si>
  <si>
    <t>ˈkɔzə</t>
  </si>
  <si>
    <t>kȍža</t>
  </si>
  <si>
    <t>ˈkɔʒə</t>
  </si>
  <si>
    <t>ptȉca</t>
  </si>
  <si>
    <t>ˈpt̪ɪtsə</t>
  </si>
  <si>
    <t>ptȉć</t>
  </si>
  <si>
    <t>ˈpt̪ɪtʲʃʲ</t>
  </si>
  <si>
    <t>spavàčica</t>
  </si>
  <si>
    <t>spaˈvatʃitsə</t>
  </si>
  <si>
    <t>spaˈvatʲʃʲitsə</t>
  </si>
  <si>
    <t>mȍj</t>
  </si>
  <si>
    <t>ˈmɔj</t>
  </si>
  <si>
    <t>nȍj</t>
  </si>
  <si>
    <t>ˈnɔj</t>
  </si>
  <si>
    <t>njȍj</t>
  </si>
  <si>
    <t>ˈɲɔj</t>
  </si>
  <si>
    <t>kȍngo</t>
  </si>
  <si>
    <t>ˈkɔŋgɔ</t>
  </si>
  <si>
    <t>lȅti</t>
  </si>
  <si>
    <t>ˈlɛt̪i</t>
  </si>
  <si>
    <t>ljèti</t>
  </si>
  <si>
    <t>ˈʎɛt̪i</t>
  </si>
  <si>
    <t>jâko</t>
  </si>
  <si>
    <t>ˈjɑːkɔ</t>
  </si>
  <si>
    <t>rȁdost</t>
  </si>
  <si>
    <t>ˈrad̪ɔst̪</t>
  </si>
  <si>
    <t>cȑn</t>
  </si>
  <si>
    <t>tsˈrn</t>
  </si>
  <si>
    <t>câr</t>
  </si>
  <si>
    <t>ˈtsɑːr</t>
  </si>
  <si>
    <t>English Gloss</t>
  </si>
  <si>
    <t>father</t>
  </si>
  <si>
    <t>aunt</t>
  </si>
  <si>
    <t>sledgehammer</t>
  </si>
  <si>
    <t>essence</t>
  </si>
  <si>
    <t>grandmother</t>
  </si>
  <si>
    <t>diminutive feminine nickname</t>
  </si>
  <si>
    <t>faeces (slang)</t>
  </si>
  <si>
    <t>hook</t>
  </si>
  <si>
    <t>someone</t>
  </si>
  <si>
    <t>no one</t>
  </si>
  <si>
    <t>they (fem.)</t>
  </si>
  <si>
    <t>it</t>
  </si>
  <si>
    <t>forehead</t>
  </si>
  <si>
    <t>sense, feeling</t>
  </si>
  <si>
    <t>to pick up</t>
  </si>
  <si>
    <t>to arrive</t>
  </si>
  <si>
    <t>(enclitic reflexive)</t>
  </si>
  <si>
    <t xml:space="preserve">to be </t>
  </si>
  <si>
    <t>whom</t>
  </si>
  <si>
    <t>plague</t>
  </si>
  <si>
    <t xml:space="preserve">faith </t>
  </si>
  <si>
    <t>to think</t>
  </si>
  <si>
    <t>deed, affair</t>
  </si>
  <si>
    <t>legs</t>
  </si>
  <si>
    <t>dog</t>
  </si>
  <si>
    <t>belt</t>
  </si>
  <si>
    <t>prepared food</t>
  </si>
  <si>
    <t>pine tree</t>
  </si>
  <si>
    <t>onion</t>
  </si>
  <si>
    <t>bow</t>
  </si>
  <si>
    <t>side (of the body)</t>
  </si>
  <si>
    <t>god</t>
  </si>
  <si>
    <t>straw used for hats</t>
  </si>
  <si>
    <t>image</t>
  </si>
  <si>
    <t>to tell a lie</t>
  </si>
  <si>
    <t>to arrange, put together</t>
  </si>
  <si>
    <t>pencil</t>
  </si>
  <si>
    <t>Peter</t>
  </si>
  <si>
    <t>waters</t>
  </si>
  <si>
    <t>to take</t>
  </si>
  <si>
    <t>he dances</t>
  </si>
  <si>
    <t>a dance</t>
  </si>
  <si>
    <t>he cries</t>
  </si>
  <si>
    <t>Chile</t>
  </si>
  <si>
    <t>man (coll.)</t>
  </si>
  <si>
    <t>Sveta (name)</t>
  </si>
  <si>
    <t>saint</t>
  </si>
  <si>
    <t>Rada (name)</t>
  </si>
  <si>
    <t>flower</t>
  </si>
  <si>
    <t>Kosa (name)</t>
  </si>
  <si>
    <t>slope</t>
  </si>
  <si>
    <t>rose</t>
  </si>
  <si>
    <t>he eats (baby talk)</t>
  </si>
  <si>
    <t>lady</t>
  </si>
  <si>
    <t>darkness</t>
  </si>
  <si>
    <t>mountain</t>
  </si>
  <si>
    <t>peel, rind</t>
  </si>
  <si>
    <t>wine</t>
  </si>
  <si>
    <t>fine</t>
  </si>
  <si>
    <t>thanks</t>
  </si>
  <si>
    <t>Goldie (masc.)</t>
  </si>
  <si>
    <t>sweet</t>
  </si>
  <si>
    <t>to feel sorry, mourn</t>
  </si>
  <si>
    <t>to be humorous with</t>
  </si>
  <si>
    <t>leaves</t>
  </si>
  <si>
    <t>to draw</t>
  </si>
  <si>
    <t>even</t>
  </si>
  <si>
    <t>large sack used for flour</t>
  </si>
  <si>
    <t>lentil</t>
  </si>
  <si>
    <t>upper part of the back</t>
  </si>
  <si>
    <t>fast, fasting</t>
  </si>
  <si>
    <t>toast</t>
  </si>
  <si>
    <t>bones</t>
  </si>
  <si>
    <t>bridge</t>
  </si>
  <si>
    <t>nose</t>
  </si>
  <si>
    <t>sting, prick</t>
  </si>
  <si>
    <t>enough</t>
  </si>
  <si>
    <t>guests</t>
  </si>
  <si>
    <t>rumor</t>
  </si>
  <si>
    <t>herself</t>
  </si>
  <si>
    <t>slap, blow</t>
  </si>
  <si>
    <t>harness</t>
  </si>
  <si>
    <t>beer</t>
  </si>
  <si>
    <t>Pisa</t>
  </si>
  <si>
    <t>goat</t>
  </si>
  <si>
    <t>skin, leather</t>
  </si>
  <si>
    <t>bird</t>
  </si>
  <si>
    <t>baby bird</t>
  </si>
  <si>
    <t>a woman who is sleeping</t>
  </si>
  <si>
    <t>nightgown</t>
  </si>
  <si>
    <t>my</t>
  </si>
  <si>
    <t>ostrich</t>
  </si>
  <si>
    <t>to her</t>
  </si>
  <si>
    <t>congo</t>
  </si>
  <si>
    <t>he flies</t>
  </si>
  <si>
    <t>in the summertime</t>
  </si>
  <si>
    <t>hard, strong</t>
  </si>
  <si>
    <t>happiness</t>
  </si>
  <si>
    <t>black</t>
  </si>
  <si>
    <t>czar</t>
  </si>
  <si>
    <t>Serbian</t>
  </si>
  <si>
    <t>enclitic reflexive 3 pl. present indicative</t>
  </si>
  <si>
    <t>nominative sing.</t>
  </si>
  <si>
    <t>genitive pl.</t>
  </si>
  <si>
    <t>2 pl. imperative</t>
  </si>
  <si>
    <t>2 pl. present indicative</t>
  </si>
  <si>
    <t>vocative sing.</t>
  </si>
  <si>
    <t>nominative pl.</t>
  </si>
  <si>
    <t>genitive sing.</t>
  </si>
  <si>
    <t>accusative pl.</t>
  </si>
  <si>
    <t>3 pl. present indicative</t>
  </si>
  <si>
    <t>locative sing.</t>
  </si>
  <si>
    <t>&lt;semantic_category_header&gt;Semantic Category&lt;/semantic_category_header&gt;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</si>
</sst>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workbookViewId="0" topLeftCell="A1">
      <selection activeCell="A112" sqref="A112:B366"/>
    </sheetView>
  </sheetViews>
  <sheetFormatPr defaultColWidth="8.796875" defaultRowHeight="15"/>
  <cols>
    <col min="1" max="1" width="3.69921875" style="0" customWidth="1"/>
    <col min="2" max="2" width="17.19921875" style="0" bestFit="1" customWidth="1"/>
    <col min="3" max="3" width="14.8984375" style="0" bestFit="1" customWidth="1"/>
    <col min="4" max="4" width="11.59765625" style="0" bestFit="1" customWidth="1"/>
    <col min="5" max="5" width="15.3984375" style="0" bestFit="1" customWidth="1"/>
    <col min="6" max="6" width="5.3984375" style="0" bestFit="1" customWidth="1"/>
    <col min="8" max="8" width="16.3984375" style="0" bestFit="1" customWidth="1"/>
  </cols>
  <sheetData>
    <row r="1" spans="2:3" ht="20.25">
      <c r="B1" t="s">
        <v>9</v>
      </c>
      <c r="C1" t="s">
        <v>372</v>
      </c>
    </row>
    <row r="2" spans="2:8" ht="20.25">
      <c r="B2" t="s">
        <v>10</v>
      </c>
      <c r="D2" t="s">
        <v>91</v>
      </c>
      <c r="E2" s="2" t="s">
        <v>92</v>
      </c>
      <c r="F2" s="2" t="s">
        <v>271</v>
      </c>
      <c r="G2" s="2"/>
      <c r="H2" s="2" t="s">
        <v>8</v>
      </c>
    </row>
    <row r="3" spans="1:8" ht="20.25">
      <c r="A3">
        <v>1</v>
      </c>
      <c r="B3" t="s">
        <v>11</v>
      </c>
      <c r="D3" t="s">
        <v>93</v>
      </c>
      <c r="E3" s="2" t="s">
        <v>94</v>
      </c>
      <c r="F3" s="2" t="s">
        <v>272</v>
      </c>
      <c r="G3" s="2"/>
      <c r="H3" s="2"/>
    </row>
    <row r="4" spans="1:8" ht="20.25">
      <c r="A4">
        <v>2</v>
      </c>
      <c r="B4" t="s">
        <v>12</v>
      </c>
      <c r="D4" t="s">
        <v>95</v>
      </c>
      <c r="E4" s="2" t="s">
        <v>96</v>
      </c>
      <c r="F4" s="2" t="s">
        <v>273</v>
      </c>
      <c r="G4" s="2"/>
      <c r="H4" s="6"/>
    </row>
    <row r="5" spans="1:8" ht="20.25">
      <c r="A5">
        <v>3</v>
      </c>
      <c r="B5" t="s">
        <v>13</v>
      </c>
      <c r="D5" t="s">
        <v>97</v>
      </c>
      <c r="E5" s="2" t="s">
        <v>98</v>
      </c>
      <c r="F5" s="2" t="s">
        <v>274</v>
      </c>
      <c r="G5" s="2"/>
      <c r="H5" s="6"/>
    </row>
    <row r="6" spans="1:8" ht="20.25">
      <c r="A6">
        <v>4</v>
      </c>
      <c r="B6" t="s">
        <v>14</v>
      </c>
      <c r="D6" t="s">
        <v>99</v>
      </c>
      <c r="E6" s="2" t="s">
        <v>100</v>
      </c>
      <c r="F6" s="2" t="s">
        <v>275</v>
      </c>
      <c r="G6" s="2"/>
      <c r="H6" s="6"/>
    </row>
    <row r="7" spans="1:8" ht="20.25">
      <c r="A7">
        <v>5</v>
      </c>
      <c r="B7" t="s">
        <v>15</v>
      </c>
      <c r="D7" t="s">
        <v>101</v>
      </c>
      <c r="E7" s="2" t="s">
        <v>102</v>
      </c>
      <c r="F7" s="2" t="s">
        <v>276</v>
      </c>
      <c r="G7" s="2"/>
      <c r="H7" s="6"/>
    </row>
    <row r="8" spans="1:8" ht="20.25">
      <c r="A8">
        <v>6</v>
      </c>
      <c r="B8" t="s">
        <v>16</v>
      </c>
      <c r="D8" t="s">
        <v>103</v>
      </c>
      <c r="E8" s="2" t="s">
        <v>104</v>
      </c>
      <c r="F8" s="2" t="s">
        <v>277</v>
      </c>
      <c r="G8" s="2"/>
      <c r="H8" s="6"/>
    </row>
    <row r="9" spans="1:6" ht="20.25">
      <c r="A9">
        <v>7</v>
      </c>
      <c r="B9" t="s">
        <v>17</v>
      </c>
      <c r="D9" t="s">
        <v>105</v>
      </c>
      <c r="E9" s="2" t="s">
        <v>106</v>
      </c>
      <c r="F9" s="2" t="s">
        <v>278</v>
      </c>
    </row>
    <row r="10" spans="1:6" ht="20.25">
      <c r="A10">
        <v>8</v>
      </c>
      <c r="B10" t="s">
        <v>18</v>
      </c>
      <c r="D10" t="s">
        <v>107</v>
      </c>
      <c r="E10" s="2" t="s">
        <v>108</v>
      </c>
      <c r="F10" s="2" t="s">
        <v>279</v>
      </c>
    </row>
    <row r="11" spans="1:6" ht="20.25">
      <c r="A11">
        <v>9</v>
      </c>
      <c r="B11" t="s">
        <v>19</v>
      </c>
      <c r="D11" t="s">
        <v>109</v>
      </c>
      <c r="E11" s="2" t="s">
        <v>110</v>
      </c>
      <c r="F11" s="2" t="s">
        <v>280</v>
      </c>
    </row>
    <row r="12" spans="1:6" ht="20.25">
      <c r="A12">
        <v>10</v>
      </c>
      <c r="B12" t="s">
        <v>20</v>
      </c>
      <c r="D12" t="s">
        <v>111</v>
      </c>
      <c r="E12" s="2" t="s">
        <v>112</v>
      </c>
      <c r="F12" s="2" t="s">
        <v>281</v>
      </c>
    </row>
    <row r="13" spans="1:6" ht="20.25">
      <c r="A13">
        <v>11</v>
      </c>
      <c r="B13" t="s">
        <v>21</v>
      </c>
      <c r="D13" t="s">
        <v>113</v>
      </c>
      <c r="E13" s="2" t="s">
        <v>114</v>
      </c>
      <c r="F13" s="2" t="s">
        <v>282</v>
      </c>
    </row>
    <row r="14" spans="1:6" ht="20.25">
      <c r="A14">
        <v>12</v>
      </c>
      <c r="B14" t="s">
        <v>22</v>
      </c>
      <c r="D14" t="s">
        <v>115</v>
      </c>
      <c r="E14" s="2" t="s">
        <v>116</v>
      </c>
      <c r="F14" s="2" t="s">
        <v>283</v>
      </c>
    </row>
    <row r="15" spans="1:6" ht="20.25">
      <c r="A15">
        <v>13</v>
      </c>
      <c r="B15" t="s">
        <v>23</v>
      </c>
      <c r="D15" t="s">
        <v>117</v>
      </c>
      <c r="E15" s="2" t="s">
        <v>118</v>
      </c>
      <c r="F15" s="2" t="s">
        <v>284</v>
      </c>
    </row>
    <row r="16" spans="1:6" ht="20.25">
      <c r="A16">
        <v>14</v>
      </c>
      <c r="B16" t="s">
        <v>24</v>
      </c>
      <c r="D16" t="s">
        <v>119</v>
      </c>
      <c r="E16" s="2" t="s">
        <v>120</v>
      </c>
      <c r="F16" s="2" t="s">
        <v>285</v>
      </c>
    </row>
    <row r="17" spans="1:6" ht="20.25">
      <c r="A17">
        <v>15</v>
      </c>
      <c r="B17" t="s">
        <v>25</v>
      </c>
      <c r="D17" t="s">
        <v>121</v>
      </c>
      <c r="E17" s="2" t="s">
        <v>122</v>
      </c>
      <c r="F17" s="2" t="s">
        <v>286</v>
      </c>
    </row>
    <row r="18" spans="1:6" ht="20.25">
      <c r="A18">
        <v>16</v>
      </c>
      <c r="B18" t="s">
        <v>26</v>
      </c>
      <c r="D18" t="s">
        <v>123</v>
      </c>
      <c r="E18" s="2" t="s">
        <v>124</v>
      </c>
      <c r="F18" s="2" t="s">
        <v>287</v>
      </c>
    </row>
    <row r="19" spans="1:6" ht="20.25">
      <c r="A19">
        <v>17</v>
      </c>
      <c r="B19" t="s">
        <v>27</v>
      </c>
      <c r="D19" t="s">
        <v>125</v>
      </c>
      <c r="E19" s="2" t="s">
        <v>125</v>
      </c>
      <c r="F19" s="2" t="s">
        <v>288</v>
      </c>
    </row>
    <row r="20" spans="1:8" ht="20.25">
      <c r="A20">
        <v>18</v>
      </c>
      <c r="B20" t="s">
        <v>28</v>
      </c>
      <c r="D20" t="s">
        <v>126</v>
      </c>
      <c r="E20" s="2" t="s">
        <v>126</v>
      </c>
      <c r="F20" s="2" t="s">
        <v>289</v>
      </c>
      <c r="H20" t="s">
        <v>373</v>
      </c>
    </row>
    <row r="21" spans="1:6" ht="20.25">
      <c r="A21">
        <v>19</v>
      </c>
      <c r="B21" t="s">
        <v>29</v>
      </c>
      <c r="D21" t="s">
        <v>127</v>
      </c>
      <c r="E21" s="2" t="s">
        <v>128</v>
      </c>
      <c r="F21" s="2" t="s">
        <v>290</v>
      </c>
    </row>
    <row r="22" spans="1:6" ht="20.25">
      <c r="A22">
        <v>20</v>
      </c>
      <c r="B22" t="s">
        <v>30</v>
      </c>
      <c r="D22" t="s">
        <v>129</v>
      </c>
      <c r="E22" s="2" t="s">
        <v>130</v>
      </c>
      <c r="F22" s="2" t="s">
        <v>291</v>
      </c>
    </row>
    <row r="23" spans="1:8" ht="20.25">
      <c r="A23">
        <v>21</v>
      </c>
      <c r="B23" t="s">
        <v>31</v>
      </c>
      <c r="D23" t="s">
        <v>131</v>
      </c>
      <c r="E23" s="2" t="s">
        <v>132</v>
      </c>
      <c r="F23" s="2" t="s">
        <v>292</v>
      </c>
      <c r="H23" t="s">
        <v>374</v>
      </c>
    </row>
    <row r="24" spans="1:8" ht="20.25">
      <c r="A24">
        <v>22</v>
      </c>
      <c r="B24" t="s">
        <v>31</v>
      </c>
      <c r="D24" t="s">
        <v>133</v>
      </c>
      <c r="E24" s="2" t="s">
        <v>134</v>
      </c>
      <c r="F24" s="2" t="s">
        <v>292</v>
      </c>
      <c r="H24" t="s">
        <v>375</v>
      </c>
    </row>
    <row r="25" spans="1:8" ht="20.25">
      <c r="A25">
        <v>23</v>
      </c>
      <c r="B25" t="s">
        <v>32</v>
      </c>
      <c r="D25" t="s">
        <v>135</v>
      </c>
      <c r="E25" s="2" t="s">
        <v>136</v>
      </c>
      <c r="F25" s="2" t="s">
        <v>293</v>
      </c>
      <c r="H25" t="s">
        <v>376</v>
      </c>
    </row>
    <row r="26" spans="1:8" ht="20.25">
      <c r="A26">
        <v>24</v>
      </c>
      <c r="B26" t="s">
        <v>32</v>
      </c>
      <c r="D26" t="s">
        <v>137</v>
      </c>
      <c r="E26" s="2" t="s">
        <v>138</v>
      </c>
      <c r="F26" s="2" t="s">
        <v>293</v>
      </c>
      <c r="H26" t="s">
        <v>377</v>
      </c>
    </row>
    <row r="27" spans="1:8" ht="20.25">
      <c r="A27">
        <v>25</v>
      </c>
      <c r="B27" t="s">
        <v>33</v>
      </c>
      <c r="D27" t="s">
        <v>139</v>
      </c>
      <c r="E27" s="2" t="s">
        <v>140</v>
      </c>
      <c r="F27" s="2" t="s">
        <v>294</v>
      </c>
      <c r="H27" t="s">
        <v>374</v>
      </c>
    </row>
    <row r="28" spans="1:8" ht="20.25">
      <c r="A28">
        <v>26</v>
      </c>
      <c r="B28" t="s">
        <v>33</v>
      </c>
      <c r="D28" t="s">
        <v>141</v>
      </c>
      <c r="E28" s="2" t="s">
        <v>142</v>
      </c>
      <c r="F28" s="2" t="s">
        <v>294</v>
      </c>
      <c r="H28" t="s">
        <v>378</v>
      </c>
    </row>
    <row r="29" spans="1:8" ht="20.25">
      <c r="A29">
        <v>27</v>
      </c>
      <c r="B29" t="s">
        <v>34</v>
      </c>
      <c r="D29" t="s">
        <v>143</v>
      </c>
      <c r="E29" s="2" t="s">
        <v>144</v>
      </c>
      <c r="F29" s="2" t="s">
        <v>295</v>
      </c>
      <c r="H29" t="s">
        <v>379</v>
      </c>
    </row>
    <row r="30" spans="1:8" ht="20.25">
      <c r="A30">
        <v>28</v>
      </c>
      <c r="B30" t="s">
        <v>34</v>
      </c>
      <c r="D30" t="s">
        <v>145</v>
      </c>
      <c r="E30" s="2" t="s">
        <v>146</v>
      </c>
      <c r="F30" s="2" t="s">
        <v>295</v>
      </c>
      <c r="H30" t="s">
        <v>380</v>
      </c>
    </row>
    <row r="31" spans="1:8" ht="20.25">
      <c r="A31">
        <v>29</v>
      </c>
      <c r="B31" t="s">
        <v>35</v>
      </c>
      <c r="D31" t="s">
        <v>147</v>
      </c>
      <c r="E31" s="2" t="s">
        <v>148</v>
      </c>
      <c r="F31" s="2" t="s">
        <v>295</v>
      </c>
      <c r="H31" t="s">
        <v>375</v>
      </c>
    </row>
    <row r="32" spans="1:8" ht="20.25">
      <c r="A32">
        <v>30</v>
      </c>
      <c r="B32" t="s">
        <v>35</v>
      </c>
      <c r="D32" t="s">
        <v>149</v>
      </c>
      <c r="E32" s="2" t="s">
        <v>150</v>
      </c>
      <c r="F32" s="2" t="s">
        <v>295</v>
      </c>
      <c r="H32" t="s">
        <v>381</v>
      </c>
    </row>
    <row r="33" spans="1:6" ht="20.25">
      <c r="A33">
        <v>31</v>
      </c>
      <c r="B33" t="s">
        <v>36</v>
      </c>
      <c r="D33" t="s">
        <v>151</v>
      </c>
      <c r="E33" s="2" t="s">
        <v>152</v>
      </c>
      <c r="F33" s="2" t="s">
        <v>296</v>
      </c>
    </row>
    <row r="34" spans="1:6" ht="20.25">
      <c r="A34">
        <v>32</v>
      </c>
      <c r="B34" t="s">
        <v>36</v>
      </c>
      <c r="D34" t="s">
        <v>153</v>
      </c>
      <c r="E34" s="2" t="s">
        <v>154</v>
      </c>
      <c r="F34" s="2" t="s">
        <v>297</v>
      </c>
    </row>
    <row r="35" spans="1:6" ht="20.25">
      <c r="A35">
        <v>33</v>
      </c>
      <c r="B35" t="s">
        <v>37</v>
      </c>
      <c r="D35" t="s">
        <v>155</v>
      </c>
      <c r="E35" s="2" t="s">
        <v>156</v>
      </c>
      <c r="F35" s="2" t="s">
        <v>298</v>
      </c>
    </row>
    <row r="36" spans="1:6" ht="20.25">
      <c r="A36">
        <v>34</v>
      </c>
      <c r="B36" t="s">
        <v>37</v>
      </c>
      <c r="D36" t="s">
        <v>157</v>
      </c>
      <c r="E36" s="2" t="s">
        <v>158</v>
      </c>
      <c r="F36" s="2" t="s">
        <v>299</v>
      </c>
    </row>
    <row r="37" spans="1:6" ht="20.25">
      <c r="A37">
        <v>35</v>
      </c>
      <c r="B37" t="s">
        <v>38</v>
      </c>
      <c r="D37" t="s">
        <v>159</v>
      </c>
      <c r="E37" s="2" t="s">
        <v>160</v>
      </c>
      <c r="F37" s="2" t="s">
        <v>300</v>
      </c>
    </row>
    <row r="38" spans="1:6" ht="20.25">
      <c r="A38">
        <v>36</v>
      </c>
      <c r="B38" t="s">
        <v>38</v>
      </c>
      <c r="D38" t="s">
        <v>161</v>
      </c>
      <c r="E38" s="2" t="s">
        <v>162</v>
      </c>
      <c r="F38" s="2" t="s">
        <v>301</v>
      </c>
    </row>
    <row r="39" spans="1:6" ht="20.25">
      <c r="A39">
        <v>37</v>
      </c>
      <c r="B39" t="s">
        <v>39</v>
      </c>
      <c r="D39" t="s">
        <v>163</v>
      </c>
      <c r="E39" s="2" t="s">
        <v>164</v>
      </c>
      <c r="F39" s="2" t="s">
        <v>302</v>
      </c>
    </row>
    <row r="40" spans="1:6" ht="20.25">
      <c r="A40">
        <v>38</v>
      </c>
      <c r="B40" t="s">
        <v>40</v>
      </c>
      <c r="D40" t="s">
        <v>165</v>
      </c>
      <c r="E40" s="2" t="s">
        <v>166</v>
      </c>
      <c r="F40" s="2" t="s">
        <v>303</v>
      </c>
    </row>
    <row r="41" spans="1:6" ht="20.25">
      <c r="A41">
        <v>39</v>
      </c>
      <c r="B41" t="s">
        <v>41</v>
      </c>
      <c r="D41" t="s">
        <v>167</v>
      </c>
      <c r="E41" s="2" t="s">
        <v>168</v>
      </c>
      <c r="F41" s="2" t="s">
        <v>304</v>
      </c>
    </row>
    <row r="42" spans="1:6" ht="20.25">
      <c r="A42">
        <v>40</v>
      </c>
      <c r="B42" t="s">
        <v>41</v>
      </c>
      <c r="D42" t="s">
        <v>169</v>
      </c>
      <c r="E42" s="2" t="s">
        <v>170</v>
      </c>
      <c r="F42" s="2" t="s">
        <v>305</v>
      </c>
    </row>
    <row r="43" spans="1:6" ht="20.25">
      <c r="A43">
        <v>41</v>
      </c>
      <c r="B43" t="s">
        <v>42</v>
      </c>
      <c r="D43" t="s">
        <v>171</v>
      </c>
      <c r="E43" s="2" t="s">
        <v>172</v>
      </c>
      <c r="F43" s="2" t="s">
        <v>306</v>
      </c>
    </row>
    <row r="44" spans="1:6" ht="20.25">
      <c r="A44">
        <v>42</v>
      </c>
      <c r="B44" t="s">
        <v>42</v>
      </c>
      <c r="D44" t="s">
        <v>173</v>
      </c>
      <c r="E44" s="2" t="s">
        <v>174</v>
      </c>
      <c r="F44" s="2" t="s">
        <v>307</v>
      </c>
    </row>
    <row r="45" spans="1:6" ht="20.25">
      <c r="A45">
        <v>43</v>
      </c>
      <c r="B45" t="s">
        <v>43</v>
      </c>
      <c r="E45" s="2" t="s">
        <v>175</v>
      </c>
      <c r="F45" s="2" t="s">
        <v>308</v>
      </c>
    </row>
    <row r="46" spans="1:6" ht="20.25">
      <c r="A46">
        <v>44</v>
      </c>
      <c r="E46" s="2" t="s">
        <v>175</v>
      </c>
      <c r="F46" s="2" t="s">
        <v>309</v>
      </c>
    </row>
    <row r="47" spans="1:6" ht="20.25">
      <c r="A47">
        <v>45</v>
      </c>
      <c r="E47" s="2" t="s">
        <v>175</v>
      </c>
      <c r="F47" t="s">
        <v>310</v>
      </c>
    </row>
    <row r="48" spans="1:8" ht="20.25">
      <c r="A48">
        <v>46</v>
      </c>
      <c r="E48" s="2" t="s">
        <v>175</v>
      </c>
      <c r="F48" t="s">
        <v>311</v>
      </c>
      <c r="H48" t="s">
        <v>382</v>
      </c>
    </row>
    <row r="49" spans="1:6" ht="20.25">
      <c r="A49">
        <v>47</v>
      </c>
      <c r="E49" s="2" t="s">
        <v>175</v>
      </c>
      <c r="F49" t="s">
        <v>312</v>
      </c>
    </row>
    <row r="50" spans="1:6" ht="20.25">
      <c r="A50">
        <v>48</v>
      </c>
      <c r="E50" s="2" t="s">
        <v>175</v>
      </c>
      <c r="F50" t="s">
        <v>313</v>
      </c>
    </row>
    <row r="51" spans="1:6" ht="20.25">
      <c r="A51">
        <v>49</v>
      </c>
      <c r="E51" s="2" t="s">
        <v>175</v>
      </c>
      <c r="F51" t="s">
        <v>314</v>
      </c>
    </row>
    <row r="52" spans="1:6" ht="20.25">
      <c r="A52">
        <v>50</v>
      </c>
      <c r="E52" s="2" t="s">
        <v>175</v>
      </c>
      <c r="F52" t="s">
        <v>279</v>
      </c>
    </row>
    <row r="53" spans="1:6" ht="20.25">
      <c r="A53">
        <v>51</v>
      </c>
      <c r="E53" s="2" t="s">
        <v>175</v>
      </c>
      <c r="F53" t="s">
        <v>315</v>
      </c>
    </row>
    <row r="54" spans="1:6" ht="20.25">
      <c r="A54">
        <v>52</v>
      </c>
      <c r="E54" s="2" t="s">
        <v>175</v>
      </c>
      <c r="F54" t="s">
        <v>316</v>
      </c>
    </row>
    <row r="55" spans="1:6" ht="20.25">
      <c r="A55">
        <v>53</v>
      </c>
      <c r="E55" s="2" t="s">
        <v>175</v>
      </c>
      <c r="F55" t="s">
        <v>317</v>
      </c>
    </row>
    <row r="56" spans="1:6" ht="20.25">
      <c r="A56">
        <v>54</v>
      </c>
      <c r="E56" s="2" t="s">
        <v>175</v>
      </c>
      <c r="F56" t="s">
        <v>318</v>
      </c>
    </row>
    <row r="57" spans="1:6" ht="20.25">
      <c r="A57">
        <v>55</v>
      </c>
      <c r="E57" s="2" t="s">
        <v>175</v>
      </c>
      <c r="F57" t="s">
        <v>319</v>
      </c>
    </row>
    <row r="58" spans="1:6" ht="20.25">
      <c r="A58">
        <v>56</v>
      </c>
      <c r="E58" s="2" t="s">
        <v>175</v>
      </c>
      <c r="F58" t="s">
        <v>320</v>
      </c>
    </row>
    <row r="59" spans="1:6" ht="20.25">
      <c r="A59">
        <v>57</v>
      </c>
      <c r="E59" s="2" t="s">
        <v>175</v>
      </c>
      <c r="F59" t="s">
        <v>321</v>
      </c>
    </row>
    <row r="60" spans="1:6" ht="20.25">
      <c r="A60">
        <v>58</v>
      </c>
      <c r="E60" s="2" t="s">
        <v>175</v>
      </c>
      <c r="F60" t="s">
        <v>322</v>
      </c>
    </row>
    <row r="61" spans="1:6" ht="20.25">
      <c r="A61">
        <v>59</v>
      </c>
      <c r="E61" s="2" t="s">
        <v>175</v>
      </c>
      <c r="F61" t="s">
        <v>323</v>
      </c>
    </row>
    <row r="62" spans="1:8" ht="20.25">
      <c r="A62">
        <v>60</v>
      </c>
      <c r="E62" s="2" t="s">
        <v>175</v>
      </c>
      <c r="F62" t="s">
        <v>323</v>
      </c>
      <c r="H62" t="s">
        <v>375</v>
      </c>
    </row>
    <row r="63" spans="1:6" ht="20.25">
      <c r="A63">
        <v>61</v>
      </c>
      <c r="B63" t="s">
        <v>15</v>
      </c>
      <c r="D63" t="s">
        <v>101</v>
      </c>
      <c r="E63" s="2" t="s">
        <v>102</v>
      </c>
      <c r="F63" s="2" t="s">
        <v>276</v>
      </c>
    </row>
    <row r="64" spans="1:6" ht="20.25">
      <c r="A64">
        <v>62</v>
      </c>
      <c r="B64" t="s">
        <v>44</v>
      </c>
      <c r="D64" t="s">
        <v>176</v>
      </c>
      <c r="E64" s="2" t="s">
        <v>177</v>
      </c>
      <c r="F64" s="2" t="s">
        <v>324</v>
      </c>
    </row>
    <row r="65" spans="1:6" ht="20.25">
      <c r="A65">
        <v>63</v>
      </c>
      <c r="B65" t="s">
        <v>45</v>
      </c>
      <c r="D65" t="s">
        <v>178</v>
      </c>
      <c r="E65" s="2" t="s">
        <v>179</v>
      </c>
      <c r="F65" s="2" t="s">
        <v>325</v>
      </c>
    </row>
    <row r="66" spans="1:6" ht="20.25">
      <c r="A66">
        <v>64</v>
      </c>
      <c r="B66" t="s">
        <v>46</v>
      </c>
      <c r="D66" t="s">
        <v>180</v>
      </c>
      <c r="E66" s="2" t="s">
        <v>181</v>
      </c>
      <c r="F66" s="2" t="s">
        <v>326</v>
      </c>
    </row>
    <row r="67" spans="1:6" ht="20.25">
      <c r="A67">
        <v>65</v>
      </c>
      <c r="B67" t="s">
        <v>47</v>
      </c>
      <c r="D67" t="s">
        <v>182</v>
      </c>
      <c r="E67" s="2" t="s">
        <v>183</v>
      </c>
      <c r="F67" s="2" t="s">
        <v>327</v>
      </c>
    </row>
    <row r="68" spans="1:6" ht="20.25">
      <c r="A68">
        <v>66</v>
      </c>
      <c r="B68" t="s">
        <v>48</v>
      </c>
      <c r="D68" t="s">
        <v>184</v>
      </c>
      <c r="E68" s="2" t="s">
        <v>185</v>
      </c>
      <c r="F68" s="2" t="s">
        <v>328</v>
      </c>
    </row>
    <row r="69" spans="1:6" ht="20.25">
      <c r="A69">
        <v>67</v>
      </c>
      <c r="B69" t="s">
        <v>49</v>
      </c>
      <c r="D69" t="s">
        <v>186</v>
      </c>
      <c r="E69" s="2" t="s">
        <v>187</v>
      </c>
      <c r="F69" s="2" t="s">
        <v>329</v>
      </c>
    </row>
    <row r="70" spans="1:6" ht="20.25">
      <c r="A70">
        <v>68</v>
      </c>
      <c r="B70" t="s">
        <v>50</v>
      </c>
      <c r="D70" t="s">
        <v>188</v>
      </c>
      <c r="E70" s="2" t="s">
        <v>189</v>
      </c>
      <c r="F70" s="2" t="s">
        <v>330</v>
      </c>
    </row>
    <row r="71" spans="1:6" ht="20.25">
      <c r="A71">
        <v>69</v>
      </c>
      <c r="B71" t="s">
        <v>51</v>
      </c>
      <c r="D71" t="s">
        <v>190</v>
      </c>
      <c r="E71" s="2" t="s">
        <v>191</v>
      </c>
      <c r="F71" s="2" t="s">
        <v>331</v>
      </c>
    </row>
    <row r="72" spans="1:6" ht="20.25">
      <c r="A72">
        <v>70</v>
      </c>
      <c r="B72" t="s">
        <v>52</v>
      </c>
      <c r="D72" t="s">
        <v>192</v>
      </c>
      <c r="E72" s="2" t="s">
        <v>193</v>
      </c>
      <c r="F72" s="2" t="s">
        <v>332</v>
      </c>
    </row>
    <row r="73" spans="1:6" ht="20.25">
      <c r="A73">
        <v>71</v>
      </c>
      <c r="B73" t="s">
        <v>53</v>
      </c>
      <c r="D73" t="s">
        <v>194</v>
      </c>
      <c r="E73" s="2" t="s">
        <v>195</v>
      </c>
      <c r="F73" s="2" t="s">
        <v>333</v>
      </c>
    </row>
    <row r="74" spans="1:6" ht="20.25">
      <c r="A74">
        <v>72</v>
      </c>
      <c r="B74" t="s">
        <v>54</v>
      </c>
      <c r="D74" t="s">
        <v>196</v>
      </c>
      <c r="E74" s="2" t="s">
        <v>197</v>
      </c>
      <c r="F74" s="2" t="s">
        <v>334</v>
      </c>
    </row>
    <row r="75" spans="1:6" ht="20.25">
      <c r="A75">
        <v>73</v>
      </c>
      <c r="B75" t="s">
        <v>55</v>
      </c>
      <c r="D75" t="s">
        <v>198</v>
      </c>
      <c r="E75" s="2" t="s">
        <v>199</v>
      </c>
      <c r="F75" s="2" t="s">
        <v>335</v>
      </c>
    </row>
    <row r="76" spans="1:6" ht="20.25">
      <c r="A76">
        <v>74</v>
      </c>
      <c r="B76" t="s">
        <v>56</v>
      </c>
      <c r="D76" t="s">
        <v>200</v>
      </c>
      <c r="E76" s="2" t="s">
        <v>201</v>
      </c>
      <c r="F76" s="2" t="s">
        <v>336</v>
      </c>
    </row>
    <row r="77" spans="1:6" ht="20.25">
      <c r="A77">
        <v>75</v>
      </c>
      <c r="B77" t="s">
        <v>57</v>
      </c>
      <c r="D77" t="s">
        <v>202</v>
      </c>
      <c r="E77" s="2" t="s">
        <v>203</v>
      </c>
      <c r="F77" s="2" t="s">
        <v>337</v>
      </c>
    </row>
    <row r="78" spans="1:6" ht="20.25">
      <c r="A78">
        <v>76</v>
      </c>
      <c r="B78" t="s">
        <v>58</v>
      </c>
      <c r="D78" t="s">
        <v>204</v>
      </c>
      <c r="E78" s="2" t="s">
        <v>205</v>
      </c>
      <c r="F78" s="2" t="s">
        <v>338</v>
      </c>
    </row>
    <row r="79" spans="1:6" ht="20.25">
      <c r="A79">
        <v>77</v>
      </c>
      <c r="B79" t="s">
        <v>59</v>
      </c>
      <c r="D79" t="s">
        <v>206</v>
      </c>
      <c r="E79" s="2" t="s">
        <v>207</v>
      </c>
      <c r="F79" s="2" t="s">
        <v>339</v>
      </c>
    </row>
    <row r="80" spans="1:6" ht="20.25">
      <c r="A80">
        <v>78</v>
      </c>
      <c r="B80" t="s">
        <v>60</v>
      </c>
      <c r="D80" t="s">
        <v>208</v>
      </c>
      <c r="E80" s="2" t="s">
        <v>209</v>
      </c>
      <c r="F80" s="2" t="s">
        <v>340</v>
      </c>
    </row>
    <row r="81" spans="1:6" ht="20.25">
      <c r="A81">
        <v>79</v>
      </c>
      <c r="B81" t="s">
        <v>60</v>
      </c>
      <c r="D81" t="s">
        <v>210</v>
      </c>
      <c r="E81" s="2" t="s">
        <v>211</v>
      </c>
      <c r="F81" s="2" t="s">
        <v>341</v>
      </c>
    </row>
    <row r="82" spans="1:6" ht="20.25">
      <c r="A82">
        <v>80</v>
      </c>
      <c r="B82" t="s">
        <v>61</v>
      </c>
      <c r="D82" t="s">
        <v>212</v>
      </c>
      <c r="E82" s="2" t="s">
        <v>213</v>
      </c>
      <c r="F82" s="2" t="s">
        <v>342</v>
      </c>
    </row>
    <row r="83" spans="1:6" ht="20.25">
      <c r="A83">
        <v>81</v>
      </c>
      <c r="B83" t="s">
        <v>62</v>
      </c>
      <c r="D83" t="s">
        <v>214</v>
      </c>
      <c r="E83" s="2" t="s">
        <v>215</v>
      </c>
      <c r="F83" s="2" t="s">
        <v>343</v>
      </c>
    </row>
    <row r="84" spans="1:6" ht="20.25">
      <c r="A84">
        <v>82</v>
      </c>
      <c r="B84" t="s">
        <v>63</v>
      </c>
      <c r="D84" t="s">
        <v>216</v>
      </c>
      <c r="E84" s="2" t="s">
        <v>217</v>
      </c>
      <c r="F84" s="2" t="s">
        <v>344</v>
      </c>
    </row>
    <row r="85" spans="1:8" ht="20.25">
      <c r="A85">
        <v>83</v>
      </c>
      <c r="B85" t="s">
        <v>64</v>
      </c>
      <c r="D85" t="s">
        <v>218</v>
      </c>
      <c r="E85" s="2" t="s">
        <v>219</v>
      </c>
      <c r="F85" s="2" t="s">
        <v>345</v>
      </c>
      <c r="H85" t="s">
        <v>383</v>
      </c>
    </row>
    <row r="86" spans="1:8" ht="20.25">
      <c r="A86">
        <v>84</v>
      </c>
      <c r="B86" t="s">
        <v>65</v>
      </c>
      <c r="D86" t="s">
        <v>220</v>
      </c>
      <c r="E86" s="2" t="s">
        <v>221</v>
      </c>
      <c r="F86" s="2" t="s">
        <v>346</v>
      </c>
      <c r="H86" t="s">
        <v>380</v>
      </c>
    </row>
    <row r="87" spans="1:6" ht="20.25">
      <c r="A87">
        <v>85</v>
      </c>
      <c r="B87" t="s">
        <v>66</v>
      </c>
      <c r="D87" t="s">
        <v>222</v>
      </c>
      <c r="E87" s="2" t="s">
        <v>223</v>
      </c>
      <c r="F87" s="2" t="s">
        <v>347</v>
      </c>
    </row>
    <row r="88" spans="1:6" ht="20.25">
      <c r="A88">
        <v>86</v>
      </c>
      <c r="B88" t="s">
        <v>67</v>
      </c>
      <c r="D88" t="s">
        <v>224</v>
      </c>
      <c r="E88" s="2" t="s">
        <v>225</v>
      </c>
      <c r="F88" s="2" t="s">
        <v>348</v>
      </c>
    </row>
    <row r="89" spans="1:6" ht="20.25">
      <c r="A89">
        <v>87</v>
      </c>
      <c r="B89" t="s">
        <v>68</v>
      </c>
      <c r="D89" t="s">
        <v>226</v>
      </c>
      <c r="E89" s="2" t="s">
        <v>227</v>
      </c>
      <c r="F89" s="2" t="s">
        <v>349</v>
      </c>
    </row>
    <row r="90" spans="1:6" ht="20.25">
      <c r="A90">
        <v>88</v>
      </c>
      <c r="B90" t="s">
        <v>69</v>
      </c>
      <c r="D90" t="s">
        <v>228</v>
      </c>
      <c r="E90" s="2" t="s">
        <v>229</v>
      </c>
      <c r="F90" s="2" t="s">
        <v>350</v>
      </c>
    </row>
    <row r="91" spans="1:6" ht="20.25">
      <c r="A91">
        <v>89</v>
      </c>
      <c r="B91" t="s">
        <v>70</v>
      </c>
      <c r="D91" t="s">
        <v>230</v>
      </c>
      <c r="E91" s="2" t="s">
        <v>231</v>
      </c>
      <c r="F91" s="2" t="s">
        <v>351</v>
      </c>
    </row>
    <row r="92" spans="1:6" ht="20.25">
      <c r="A92">
        <v>90</v>
      </c>
      <c r="B92" t="s">
        <v>71</v>
      </c>
      <c r="D92" t="s">
        <v>232</v>
      </c>
      <c r="E92" s="2" t="s">
        <v>233</v>
      </c>
      <c r="F92" s="2" t="s">
        <v>352</v>
      </c>
    </row>
    <row r="93" spans="1:6" ht="20.25">
      <c r="A93">
        <v>91</v>
      </c>
      <c r="B93" t="s">
        <v>72</v>
      </c>
      <c r="D93" t="s">
        <v>234</v>
      </c>
      <c r="E93" s="2" t="s">
        <v>235</v>
      </c>
      <c r="F93" s="2" t="s">
        <v>353</v>
      </c>
    </row>
    <row r="94" spans="1:6" ht="20.25">
      <c r="A94">
        <v>92</v>
      </c>
      <c r="B94" t="s">
        <v>73</v>
      </c>
      <c r="D94" t="s">
        <v>236</v>
      </c>
      <c r="E94" s="2" t="s">
        <v>237</v>
      </c>
      <c r="F94" s="2" t="s">
        <v>354</v>
      </c>
    </row>
    <row r="95" spans="1:6" ht="20.25">
      <c r="A95">
        <v>93</v>
      </c>
      <c r="B95" t="s">
        <v>74</v>
      </c>
      <c r="D95" t="s">
        <v>238</v>
      </c>
      <c r="E95" s="2" t="s">
        <v>239</v>
      </c>
      <c r="F95" s="2" t="s">
        <v>355</v>
      </c>
    </row>
    <row r="96" spans="1:6" ht="20.25">
      <c r="A96">
        <v>94</v>
      </c>
      <c r="B96" t="s">
        <v>75</v>
      </c>
      <c r="D96" t="s">
        <v>240</v>
      </c>
      <c r="E96" s="2" t="s">
        <v>241</v>
      </c>
      <c r="F96" s="2" t="s">
        <v>356</v>
      </c>
    </row>
    <row r="97" spans="1:6" ht="20.25">
      <c r="A97">
        <v>95</v>
      </c>
      <c r="B97" t="s">
        <v>76</v>
      </c>
      <c r="D97" t="s">
        <v>242</v>
      </c>
      <c r="E97" s="2" t="s">
        <v>243</v>
      </c>
      <c r="F97" s="2" t="s">
        <v>357</v>
      </c>
    </row>
    <row r="98" spans="1:6" ht="20.25">
      <c r="A98">
        <v>96</v>
      </c>
      <c r="B98" t="s">
        <v>77</v>
      </c>
      <c r="D98" t="s">
        <v>244</v>
      </c>
      <c r="E98" s="2" t="s">
        <v>245</v>
      </c>
      <c r="F98" s="2" t="s">
        <v>358</v>
      </c>
    </row>
    <row r="99" spans="1:6" ht="20.25">
      <c r="A99">
        <v>97</v>
      </c>
      <c r="B99" t="s">
        <v>78</v>
      </c>
      <c r="D99" t="s">
        <v>246</v>
      </c>
      <c r="E99" s="2" t="s">
        <v>247</v>
      </c>
      <c r="F99" s="2" t="s">
        <v>359</v>
      </c>
    </row>
    <row r="100" spans="1:6" ht="20.25">
      <c r="A100">
        <v>98</v>
      </c>
      <c r="B100" t="s">
        <v>79</v>
      </c>
      <c r="D100" t="s">
        <v>248</v>
      </c>
      <c r="E100" s="2" t="s">
        <v>249</v>
      </c>
      <c r="F100" s="2" t="s">
        <v>360</v>
      </c>
    </row>
    <row r="101" spans="1:6" ht="20.25">
      <c r="A101">
        <v>99</v>
      </c>
      <c r="B101" t="s">
        <v>80</v>
      </c>
      <c r="D101" t="s">
        <v>248</v>
      </c>
      <c r="E101" s="2" t="s">
        <v>250</v>
      </c>
      <c r="F101" s="2" t="s">
        <v>361</v>
      </c>
    </row>
    <row r="102" spans="1:6" ht="20.25">
      <c r="A102">
        <v>100</v>
      </c>
      <c r="B102" t="s">
        <v>81</v>
      </c>
      <c r="D102" t="s">
        <v>251</v>
      </c>
      <c r="E102" s="2" t="s">
        <v>252</v>
      </c>
      <c r="F102" s="2" t="s">
        <v>362</v>
      </c>
    </row>
    <row r="103" spans="1:6" ht="20.25">
      <c r="A103">
        <v>101</v>
      </c>
      <c r="B103" t="s">
        <v>82</v>
      </c>
      <c r="D103" t="s">
        <v>253</v>
      </c>
      <c r="E103" s="2" t="s">
        <v>254</v>
      </c>
      <c r="F103" s="2" t="s">
        <v>363</v>
      </c>
    </row>
    <row r="104" spans="1:6" ht="20.25">
      <c r="A104">
        <v>102</v>
      </c>
      <c r="B104" t="s">
        <v>83</v>
      </c>
      <c r="D104" t="s">
        <v>255</v>
      </c>
      <c r="E104" s="2" t="s">
        <v>256</v>
      </c>
      <c r="F104" s="2" t="s">
        <v>364</v>
      </c>
    </row>
    <row r="105" spans="1:6" ht="20.25">
      <c r="A105">
        <v>103</v>
      </c>
      <c r="B105" t="s">
        <v>84</v>
      </c>
      <c r="D105" t="s">
        <v>257</v>
      </c>
      <c r="E105" s="2" t="s">
        <v>258</v>
      </c>
      <c r="F105" s="2" t="s">
        <v>365</v>
      </c>
    </row>
    <row r="106" spans="1:6" ht="20.25">
      <c r="A106">
        <v>104</v>
      </c>
      <c r="B106" t="s">
        <v>85</v>
      </c>
      <c r="D106" t="s">
        <v>259</v>
      </c>
      <c r="E106" s="2" t="s">
        <v>260</v>
      </c>
      <c r="F106" s="2" t="s">
        <v>366</v>
      </c>
    </row>
    <row r="107" spans="1:6" ht="20.25">
      <c r="A107">
        <v>105</v>
      </c>
      <c r="B107" t="s">
        <v>86</v>
      </c>
      <c r="D107" t="s">
        <v>261</v>
      </c>
      <c r="E107" s="2" t="s">
        <v>262</v>
      </c>
      <c r="F107" s="2" t="s">
        <v>367</v>
      </c>
    </row>
    <row r="108" spans="1:6" ht="20.25">
      <c r="A108">
        <v>106</v>
      </c>
      <c r="B108" t="s">
        <v>87</v>
      </c>
      <c r="D108" t="s">
        <v>263</v>
      </c>
      <c r="E108" s="2" t="s">
        <v>264</v>
      </c>
      <c r="F108" s="2" t="s">
        <v>368</v>
      </c>
    </row>
    <row r="109" spans="1:6" ht="20.25">
      <c r="A109">
        <v>107</v>
      </c>
      <c r="B109" t="s">
        <v>88</v>
      </c>
      <c r="D109" t="s">
        <v>265</v>
      </c>
      <c r="E109" s="2" t="s">
        <v>266</v>
      </c>
      <c r="F109" s="2" t="s">
        <v>369</v>
      </c>
    </row>
    <row r="110" spans="1:6" ht="20.25">
      <c r="A110">
        <v>108</v>
      </c>
      <c r="B110" t="s">
        <v>89</v>
      </c>
      <c r="D110" t="s">
        <v>267</v>
      </c>
      <c r="E110" s="2" t="s">
        <v>268</v>
      </c>
      <c r="F110" s="2" t="s">
        <v>370</v>
      </c>
    </row>
    <row r="111" spans="1:6" ht="20.25">
      <c r="A111">
        <v>109</v>
      </c>
      <c r="B111" t="s">
        <v>90</v>
      </c>
      <c r="D111" t="s">
        <v>269</v>
      </c>
      <c r="E111" s="2" t="s">
        <v>270</v>
      </c>
      <c r="F111" s="2" t="s">
        <v>371</v>
      </c>
    </row>
    <row r="209" ht="20.25">
      <c r="B209" s="4"/>
    </row>
    <row r="223" ht="20.25">
      <c r="B223" s="5"/>
    </row>
    <row r="287" ht="20.25">
      <c r="E287" s="2"/>
    </row>
    <row r="288" ht="20.25">
      <c r="E288" s="2"/>
    </row>
    <row r="289" ht="20.25">
      <c r="E289" s="2"/>
    </row>
    <row r="290" ht="20.25">
      <c r="E290" s="2"/>
    </row>
    <row r="291" ht="20.25">
      <c r="E291" s="2"/>
    </row>
    <row r="292" ht="20.25">
      <c r="E292" s="2"/>
    </row>
    <row r="293" ht="20.25">
      <c r="E293" s="2"/>
    </row>
    <row r="294" ht="20.25">
      <c r="E294" s="2"/>
    </row>
    <row r="295" ht="20.25">
      <c r="E295" s="2"/>
    </row>
    <row r="296" ht="20.25">
      <c r="E296" s="2"/>
    </row>
    <row r="297" ht="20.25">
      <c r="E297" s="2"/>
    </row>
    <row r="298" ht="20.25">
      <c r="E298" s="2"/>
    </row>
    <row r="299" ht="20.25">
      <c r="E299" s="2"/>
    </row>
    <row r="300" ht="20.25">
      <c r="E300" s="2"/>
    </row>
    <row r="301" ht="20.25">
      <c r="E301" s="2"/>
    </row>
    <row r="302" ht="20.25">
      <c r="E302" s="2"/>
    </row>
    <row r="303" ht="20.25">
      <c r="E303" s="2"/>
    </row>
    <row r="304" ht="20.25">
      <c r="E304" s="2"/>
    </row>
    <row r="305" ht="20.25">
      <c r="E305" s="2"/>
    </row>
    <row r="306" ht="20.25">
      <c r="E306" s="2"/>
    </row>
    <row r="307" ht="20.25">
      <c r="E307" s="2"/>
    </row>
    <row r="308" ht="20.25">
      <c r="E308" s="2"/>
    </row>
    <row r="309" ht="20.25">
      <c r="E309" s="2"/>
    </row>
    <row r="310" ht="20.25">
      <c r="E310" s="2"/>
    </row>
    <row r="311" ht="20.25">
      <c r="E311" s="2"/>
    </row>
    <row r="312" ht="20.25">
      <c r="E312" s="2"/>
    </row>
    <row r="313" ht="20.25">
      <c r="E313" s="2"/>
    </row>
    <row r="314" ht="20.25">
      <c r="E314" s="2"/>
    </row>
    <row r="315" ht="20.25">
      <c r="E315" s="2"/>
    </row>
    <row r="316" ht="20.25">
      <c r="E316" s="2"/>
    </row>
    <row r="317" ht="20.25">
      <c r="E317" s="2"/>
    </row>
    <row r="318" ht="20.25">
      <c r="E318" s="2"/>
    </row>
    <row r="319" ht="20.25">
      <c r="E319" s="2"/>
    </row>
    <row r="320" ht="20.25">
      <c r="E320" s="2"/>
    </row>
    <row r="321" ht="20.25">
      <c r="E321" s="2"/>
    </row>
    <row r="322" ht="20.25">
      <c r="E322" s="2"/>
    </row>
    <row r="323" ht="20.25">
      <c r="E323" s="2"/>
    </row>
    <row r="324" ht="20.25">
      <c r="E324" s="2"/>
    </row>
    <row r="325" ht="20.25">
      <c r="E325" s="2"/>
    </row>
    <row r="326" ht="20.25">
      <c r="E326" s="2"/>
    </row>
    <row r="327" ht="20.25">
      <c r="E327" s="1"/>
    </row>
    <row r="328" ht="20.25">
      <c r="E328" s="1"/>
    </row>
    <row r="329" ht="20.25">
      <c r="E329" s="3"/>
    </row>
    <row r="330" ht="20.25">
      <c r="E330" s="3"/>
    </row>
    <row r="331" ht="20.25">
      <c r="E331" s="1"/>
    </row>
    <row r="332" ht="20.25">
      <c r="E33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H1">
      <selection activeCell="I3" sqref="I3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&lt;language_name&gt;Serbian&lt;/language_name&gt;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&lt;orthography_header&gt;Serbian Orthography&lt;/orthography_header&gt;</v>
      </c>
      <c r="D2" t="str">
        <f>CONCATENATE("&lt;alt_orthography_header&gt;",'Word List'!C2,"&lt;/alt_orthography_header&gt;")</f>
        <v>&lt;alt_orthography_header&gt;&lt;/alt_orthography_header&gt;</v>
      </c>
      <c r="E2" t="str">
        <f>CONCATENATE("&lt;IPA_header&gt;",'Word List'!D2,"&lt;/IPA_header&gt;")</f>
        <v>&lt;IPA_header&gt;Croatian Orthography&lt;/IPA_header&gt;</v>
      </c>
      <c r="F2" t="str">
        <f>CONCATENATE("&lt;alt_IPA_header&gt;",'Word List'!E2,"&lt;/alt_IPA_header&gt;")</f>
        <v>&lt;alt_IPA_header&gt;IPA Transcription&lt;/alt_IPA_header&gt;</v>
      </c>
      <c r="G2" t="str">
        <f>CONCATENATE("&lt;gloss_header&gt;",'Word List'!F2,"&lt;/gloss_header&gt;")</f>
        <v>&lt;gloss_header&gt;English Gloss&lt;/gloss_header&gt;</v>
      </c>
      <c r="H2" t="str">
        <f>CONCATENATE("&lt;alt_gloss_header&gt;",'Word List'!G2,"&lt;/alt_gloss_header&gt;")</f>
        <v>&lt;alt_gloss_header&gt;&lt;/alt_gloss_header&gt;</v>
      </c>
      <c r="I2" t="s">
        <v>384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&lt;native_orthography&gt;тата&lt;/native_orthography&gt;</v>
      </c>
      <c r="D3" t="str">
        <f>CONCATENATE("&lt;alt_native_orthography&gt;",'Word List'!C3,"&lt;/alt_native_orthography&gt;")</f>
        <v>&lt;alt_native_orthography&gt;&lt;/alt_native_orthography&gt;</v>
      </c>
      <c r="E3" t="str">
        <f>CONCATENATE("&lt;IPA_transcription&gt;",'Word List'!D3,"&lt;/IPA_transcription&gt;")</f>
        <v>&lt;IPA_transcription&gt;tȁta&lt;/IPA_transcription&gt;</v>
      </c>
      <c r="F3" t="str">
        <f>CONCATENATE("&lt;alt_IPA_transcription&gt;",'Word List'!E3,"&lt;/alt_IPA_transcription&gt;")</f>
        <v>&lt;alt_IPA_transcription&gt;ˈt̪at̪a&lt;/alt_IPA_transcription&gt;</v>
      </c>
      <c r="G3" t="str">
        <f>CONCATENATE("&lt;gloss&gt;",'Word List'!F3,"&lt;/gloss&gt;")</f>
        <v>&lt;gloss&gt;father&lt;/gloss&gt;</v>
      </c>
      <c r="H3" t="str">
        <f>CONCATENATE("&lt;alt_gloss&gt;",'Word List'!G3,"&lt;/alt_gloss&gt;")</f>
        <v>&lt;alt_gloss&gt;&lt;/alt_gloss&gt;</v>
      </c>
      <c r="I3" t="str">
        <f>CONCATENATE("&lt;semantic_category&gt;",'Word List'!H3,"&lt;/semantic_category&gt;")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&lt;native_orthography&gt;тета&lt;/native_orthography&gt;</v>
      </c>
      <c r="D4" t="str">
        <f>CONCATENATE("&lt;alt_native_orthography&gt;",'Word List'!C4,"&lt;/alt_native_orthography&gt;")</f>
        <v>&lt;alt_native_orthography&gt;&lt;/alt_native_orthography&gt;</v>
      </c>
      <c r="E4" t="str">
        <f>CONCATENATE("&lt;IPA_transcription&gt;",'Word List'!D4,"&lt;/IPA_transcription&gt;")</f>
        <v>&lt;IPA_transcription&gt;têta&lt;/IPA_transcription&gt;</v>
      </c>
      <c r="F4" t="str">
        <f>CONCATENATE("&lt;alt_IPA_transcription&gt;",'Word List'!E4,"&lt;/alt_IPA_transcription&gt;")</f>
        <v>&lt;alt_IPA_transcription&gt;ˈt̪eːt̪a&lt;/alt_IPA_transcription&gt;</v>
      </c>
      <c r="G4" t="str">
        <f>CONCATENATE("&lt;gloss&gt;",'Word List'!F4,"&lt;/gloss&gt;")</f>
        <v>&lt;gloss&gt;aunt&lt;/gloss&gt;</v>
      </c>
      <c r="H4" t="str">
        <f>CONCATENATE("&lt;alt_gloss&gt;",'Word List'!G4,"&lt;/alt_gloss&gt;")</f>
        <v>&lt;alt_gloss&gt;&lt;/alt_gloss&gt;</v>
      </c>
      <c r="I4" t="str">
        <f>CONCATENATE("&lt;semantic_category&gt;",'Word List'!H4,"&lt;/semantic_category&gt;")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&lt;native_orthography&gt;бат&lt;/native_orthography&gt;</v>
      </c>
      <c r="D5" t="str">
        <f>CONCATENATE("&lt;alt_native_orthography&gt;",'Word List'!C5,"&lt;/alt_native_orthography&gt;")</f>
        <v>&lt;alt_native_orthography&gt;&lt;/alt_native_orthography&gt;</v>
      </c>
      <c r="E5" t="str">
        <f>CONCATENATE("&lt;IPA_transcription&gt;",'Word List'!D5,"&lt;/IPA_transcription&gt;")</f>
        <v>&lt;IPA_transcription&gt;bȁt&lt;/IPA_transcription&gt;</v>
      </c>
      <c r="F5" t="str">
        <f>CONCATENATE("&lt;alt_IPA_transcription&gt;",'Word List'!E5,"&lt;/alt_IPA_transcription&gt;")</f>
        <v>&lt;alt_IPA_transcription&gt;ˈbat̪&lt;/alt_IPA_transcription&gt;</v>
      </c>
      <c r="G5" t="str">
        <f>CONCATENATE("&lt;gloss&gt;",'Word List'!F5,"&lt;/gloss&gt;")</f>
        <v>&lt;gloss&gt;sledgehammer&lt;/gloss&gt;</v>
      </c>
      <c r="H5" t="str">
        <f>CONCATENATE("&lt;alt_gloss&gt;",'Word List'!G5,"&lt;/alt_gloss&gt;")</f>
        <v>&lt;alt_gloss&gt;&lt;/alt_gloss&gt;</v>
      </c>
      <c r="I5" t="str">
        <f>CONCATENATE("&lt;semantic_category&gt;",'Word List'!H5,"&lt;/semantic_category&gt;")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&lt;native_orthography&gt;бит&lt;/native_orthography&gt;</v>
      </c>
      <c r="D6" t="str">
        <f>CONCATENATE("&lt;alt_native_orthography&gt;",'Word List'!C6,"&lt;/alt_native_orthography&gt;")</f>
        <v>&lt;alt_native_orthography&gt;&lt;/alt_native_orthography&gt;</v>
      </c>
      <c r="E6" t="str">
        <f>CONCATENATE("&lt;IPA_transcription&gt;",'Word List'!D6,"&lt;/IPA_transcription&gt;")</f>
        <v>&lt;IPA_transcription&gt;bît&lt;/IPA_transcription&gt;</v>
      </c>
      <c r="F6" t="str">
        <f>CONCATENATE("&lt;alt_IPA_transcription&gt;",'Word List'!E6,"&lt;/alt_IPA_transcription&gt;")</f>
        <v>&lt;alt_IPA_transcription&gt;ˈbiːt̪&lt;/alt_IPA_transcription&gt;</v>
      </c>
      <c r="G6" t="str">
        <f>CONCATENATE("&lt;gloss&gt;",'Word List'!F6,"&lt;/gloss&gt;")</f>
        <v>&lt;gloss&gt;essence&lt;/gloss&gt;</v>
      </c>
      <c r="H6" t="str">
        <f>CONCATENATE("&lt;alt_gloss&gt;",'Word List'!G6,"&lt;/alt_gloss&gt;")</f>
        <v>&lt;alt_gloss&gt;&lt;/alt_gloss&gt;</v>
      </c>
      <c r="I6" t="str">
        <f>CONCATENATE("&lt;semantic_category&gt;",'Word List'!H6,"&lt;/semantic_category&gt;")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&lt;native_orthography&gt;баба&lt;/native_orthography&gt;</v>
      </c>
      <c r="D7" t="str">
        <f>CONCATENATE("&lt;alt_native_orthography&gt;",'Word List'!C7,"&lt;/alt_native_orthography&gt;")</f>
        <v>&lt;alt_native_orthography&gt;&lt;/alt_native_orthography&gt;</v>
      </c>
      <c r="E7" t="str">
        <f>CONCATENATE("&lt;IPA_transcription&gt;",'Word List'!D7,"&lt;/IPA_transcription&gt;")</f>
        <v>&lt;IPA_transcription&gt;bȁba&lt;/IPA_transcription&gt;</v>
      </c>
      <c r="F7" t="str">
        <f>CONCATENATE("&lt;alt_IPA_transcription&gt;",'Word List'!E7,"&lt;/alt_IPA_transcription&gt;")</f>
        <v>&lt;alt_IPA_transcription&gt;ˈbaba&lt;/alt_IPA_transcription&gt;</v>
      </c>
      <c r="G7" t="str">
        <f>CONCATENATE("&lt;gloss&gt;",'Word List'!F7,"&lt;/gloss&gt;")</f>
        <v>&lt;gloss&gt;grandmother&lt;/gloss&gt;</v>
      </c>
      <c r="H7" t="str">
        <f>CONCATENATE("&lt;alt_gloss&gt;",'Word List'!G7,"&lt;/alt_gloss&gt;")</f>
        <v>&lt;alt_gloss&gt;&lt;/alt_gloss&gt;</v>
      </c>
      <c r="I7" t="str">
        <f>CONCATENATE("&lt;semantic_category&gt;",'Word List'!H7,"&lt;/semantic_category&gt;")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&lt;native_orthography&gt;Боба&lt;/native_orthography&gt;</v>
      </c>
      <c r="D8" t="str">
        <f>CONCATENATE("&lt;alt_native_orthography&gt;",'Word List'!C8,"&lt;/alt_native_orthography&gt;")</f>
        <v>&lt;alt_native_orthography&gt;&lt;/alt_native_orthography&gt;</v>
      </c>
      <c r="E8" t="str">
        <f>CONCATENATE("&lt;IPA_transcription&gt;",'Word List'!D8,"&lt;/IPA_transcription&gt;")</f>
        <v>&lt;IPA_transcription&gt;Bôba&lt;/IPA_transcription&gt;</v>
      </c>
      <c r="F8" t="str">
        <f>CONCATENATE("&lt;alt_IPA_transcription&gt;",'Word List'!E8,"&lt;/alt_IPA_transcription&gt;")</f>
        <v>&lt;alt_IPA_transcription&gt;ˈboːba&lt;/alt_IPA_transcription&gt;</v>
      </c>
      <c r="G8" t="str">
        <f>CONCATENATE("&lt;gloss&gt;",'Word List'!F8,"&lt;/gloss&gt;")</f>
        <v>&lt;gloss&gt;diminutive feminine nickname&lt;/gloss&gt;</v>
      </c>
      <c r="H8" t="str">
        <f>CONCATENATE("&lt;alt_gloss&gt;",'Word List'!G8,"&lt;/alt_gloss&gt;")</f>
        <v>&lt;alt_gloss&gt;&lt;/alt_gloss&gt;</v>
      </c>
      <c r="I8" t="str">
        <f>CONCATENATE("&lt;semantic_category&gt;",'Word List'!H8,"&lt;/semantic_category&gt;")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&lt;native_orthography&gt;кака&lt;/native_orthography&gt;</v>
      </c>
      <c r="D9" t="str">
        <f>CONCATENATE("&lt;alt_native_orthography&gt;",'Word List'!C9,"&lt;/alt_native_orthography&gt;")</f>
        <v>&lt;alt_native_orthography&gt;&lt;/alt_native_orthography&gt;</v>
      </c>
      <c r="E9" t="str">
        <f>CONCATENATE("&lt;IPA_transcription&gt;",'Word List'!D9,"&lt;/IPA_transcription&gt;")</f>
        <v>&lt;IPA_transcription&gt;kȁka&lt;/IPA_transcription&gt;</v>
      </c>
      <c r="F9" t="str">
        <f>CONCATENATE("&lt;alt_IPA_transcription&gt;",'Word List'!E9,"&lt;/alt_IPA_transcription&gt;")</f>
        <v>&lt;alt_IPA_transcription&gt;ˈkaka&lt;/alt_IPA_transcription&gt;</v>
      </c>
      <c r="G9" t="str">
        <f>CONCATENATE("&lt;gloss&gt;",'Word List'!F9,"&lt;/gloss&gt;")</f>
        <v>&lt;gloss&gt;faeces (slang)&lt;/gloss&gt;</v>
      </c>
      <c r="H9" t="str">
        <f>CONCATENATE("&lt;alt_gloss&gt;",'Word List'!G9,"&lt;/alt_gloss&gt;")</f>
        <v>&lt;alt_gloss&gt;&lt;/alt_gloss&gt;</v>
      </c>
      <c r="I9" t="str">
        <f>CONCATENATE("&lt;semantic_category&gt;",'Word List'!H9,"&lt;/semantic_category&gt;")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&lt;native_orthography&gt;кука&lt;/native_orthography&gt;</v>
      </c>
      <c r="D10" t="str">
        <f>CONCATENATE("&lt;alt_native_orthography&gt;",'Word List'!C10,"&lt;/alt_native_orthography&gt;")</f>
        <v>&lt;alt_native_orthography&gt;&lt;/alt_native_orthography&gt;</v>
      </c>
      <c r="E10" t="str">
        <f>CONCATENATE("&lt;IPA_transcription&gt;",'Word List'!D10,"&lt;/IPA_transcription&gt;")</f>
        <v>&lt;IPA_transcription&gt;kȕka&lt;/IPA_transcription&gt;</v>
      </c>
      <c r="F10" t="str">
        <f>CONCATENATE("&lt;alt_IPA_transcription&gt;",'Word List'!E10,"&lt;/alt_IPA_transcription&gt;")</f>
        <v>&lt;alt_IPA_transcription&gt;ˈkʊkə&lt;/alt_IPA_transcription&gt;</v>
      </c>
      <c r="G10" t="str">
        <f>CONCATENATE("&lt;gloss&gt;",'Word List'!F10,"&lt;/gloss&gt;")</f>
        <v>&lt;gloss&gt;hook&lt;/gloss&gt;</v>
      </c>
      <c r="H10" t="str">
        <f>CONCATENATE("&lt;alt_gloss&gt;",'Word List'!G10,"&lt;/alt_gloss&gt;")</f>
        <v>&lt;alt_gloss&gt;&lt;/alt_gloss&gt;</v>
      </c>
      <c r="I10" t="str">
        <f>CONCATENATE("&lt;semantic_category&gt;",'Word List'!H10,"&lt;/semantic_category&gt;")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&lt;native_orthography&gt;нетко&lt;/native_orthography&gt;</v>
      </c>
      <c r="D11" t="str">
        <f>CONCATENATE("&lt;alt_native_orthography&gt;",'Word List'!C11,"&lt;/alt_native_orthography&gt;")</f>
        <v>&lt;alt_native_orthography&gt;&lt;/alt_native_orthography&gt;</v>
      </c>
      <c r="E11" t="str">
        <f>CONCATENATE("&lt;IPA_transcription&gt;",'Word List'!D11,"&lt;/IPA_transcription&gt;")</f>
        <v>&lt;IPA_transcription&gt;nȅtko&lt;/IPA_transcription&gt;</v>
      </c>
      <c r="F11" t="str">
        <f>CONCATENATE("&lt;alt_IPA_transcription&gt;",'Word List'!E11,"&lt;/alt_IPA_transcription&gt;")</f>
        <v>&lt;alt_IPA_transcription&gt;ˈn̪ɛt̪kɔ&lt;/alt_IPA_transcription&gt;</v>
      </c>
      <c r="G11" t="str">
        <f>CONCATENATE("&lt;gloss&gt;",'Word List'!F11,"&lt;/gloss&gt;")</f>
        <v>&lt;gloss&gt;someone&lt;/gloss&gt;</v>
      </c>
      <c r="H11" t="str">
        <f>CONCATENATE("&lt;alt_gloss&gt;",'Word List'!G11,"&lt;/alt_gloss&gt;")</f>
        <v>&lt;alt_gloss&gt;&lt;/alt_gloss&gt;</v>
      </c>
      <c r="I11" t="str">
        <f>CONCATENATE("&lt;semantic_category&gt;",'Word List'!H11,"&lt;/semantic_category&gt;")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&lt;native_orthography&gt;нитко&lt;/native_orthography&gt;</v>
      </c>
      <c r="D12" t="str">
        <f>CONCATENATE("&lt;alt_native_orthography&gt;",'Word List'!C12,"&lt;/alt_native_orthography&gt;")</f>
        <v>&lt;alt_native_orthography&gt;&lt;/alt_native_orthography&gt;</v>
      </c>
      <c r="E12" t="str">
        <f>CONCATENATE("&lt;IPA_transcription&gt;",'Word List'!D12,"&lt;/IPA_transcription&gt;")</f>
        <v>&lt;IPA_transcription&gt;nìtko&lt;/IPA_transcription&gt;</v>
      </c>
      <c r="F12" t="str">
        <f>CONCATENATE("&lt;alt_IPA_transcription&gt;",'Word List'!E12,"&lt;/alt_IPA_transcription&gt;")</f>
        <v>&lt;alt_IPA_transcription&gt;ˈn̪ɪt̪kɔ&lt;/alt_IPA_transcription&gt;</v>
      </c>
      <c r="G12" t="str">
        <f>CONCATENATE("&lt;gloss&gt;",'Word List'!F12,"&lt;/gloss&gt;")</f>
        <v>&lt;gloss&gt;no one&lt;/gloss&gt;</v>
      </c>
      <c r="H12" t="str">
        <f>CONCATENATE("&lt;alt_gloss&gt;",'Word List'!G12,"&lt;/alt_gloss&gt;")</f>
        <v>&lt;alt_gloss&gt;&lt;/alt_gloss&gt;</v>
      </c>
      <c r="I12" t="str">
        <f>CONCATENATE("&lt;semantic_category&gt;",'Word List'!H12,"&lt;/semantic_category&gt;")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&lt;native_orthography&gt;оне&lt;/native_orthography&gt;</v>
      </c>
      <c r="D13" t="str">
        <f>CONCATENATE("&lt;alt_native_orthography&gt;",'Word List'!C13,"&lt;/alt_native_orthography&gt;")</f>
        <v>&lt;alt_native_orthography&gt;&lt;/alt_native_orthography&gt;</v>
      </c>
      <c r="E13" t="str">
        <f>CONCATENATE("&lt;IPA_transcription&gt;",'Word List'!D13,"&lt;/IPA_transcription&gt;")</f>
        <v>&lt;IPA_transcription&gt;ȍne&lt;/IPA_transcription&gt;</v>
      </c>
      <c r="F13" t="str">
        <f>CONCATENATE("&lt;alt_IPA_transcription&gt;",'Word List'!E13,"&lt;/alt_IPA_transcription&gt;")</f>
        <v>&lt;alt_IPA_transcription&gt;ˈɔn̪ɛ&lt;/alt_IPA_transcription&gt;</v>
      </c>
      <c r="G13" t="str">
        <f>CONCATENATE("&lt;gloss&gt;",'Word List'!F13,"&lt;/gloss&gt;")</f>
        <v>&lt;gloss&gt;they (fem.)&lt;/gloss&gt;</v>
      </c>
      <c r="H13" t="str">
        <f>CONCATENATE("&lt;alt_gloss&gt;",'Word List'!G13,"&lt;/alt_gloss&gt;")</f>
        <v>&lt;alt_gloss&gt;&lt;/alt_gloss&gt;</v>
      </c>
      <c r="I13" t="str">
        <f>CONCATENATE("&lt;semantic_category&gt;",'Word List'!H13,"&lt;/semantic_category&gt;")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&lt;native_orthography&gt;оно&lt;/native_orthography&gt;</v>
      </c>
      <c r="D14" t="str">
        <f>CONCATENATE("&lt;alt_native_orthography&gt;",'Word List'!C14,"&lt;/alt_native_orthography&gt;")</f>
        <v>&lt;alt_native_orthography&gt;&lt;/alt_native_orthography&gt;</v>
      </c>
      <c r="E14" t="str">
        <f>CONCATENATE("&lt;IPA_transcription&gt;",'Word List'!D14,"&lt;/IPA_transcription&gt;")</f>
        <v>&lt;IPA_transcription&gt;ȍno&lt;/IPA_transcription&gt;</v>
      </c>
      <c r="F14" t="str">
        <f>CONCATENATE("&lt;alt_IPA_transcription&gt;",'Word List'!E14,"&lt;/alt_IPA_transcription&gt;")</f>
        <v>&lt;alt_IPA_transcription&gt;ˈɔn̪ɔ&lt;/alt_IPA_transcription&gt;</v>
      </c>
      <c r="G14" t="str">
        <f>CONCATENATE("&lt;gloss&gt;",'Word List'!F14,"&lt;/gloss&gt;")</f>
        <v>&lt;gloss&gt;it&lt;/gloss&gt;</v>
      </c>
      <c r="H14" t="str">
        <f>CONCATENATE("&lt;alt_gloss&gt;",'Word List'!G14,"&lt;/alt_gloss&gt;")</f>
        <v>&lt;alt_gloss&gt;&lt;/alt_gloss&gt;</v>
      </c>
      <c r="I14" t="str">
        <f>CONCATENATE("&lt;semantic_category&gt;",'Word List'!H14,"&lt;/semantic_category&gt;")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&lt;native_orthography&gt;чело&lt;/native_orthography&gt;</v>
      </c>
      <c r="D15" t="str">
        <f>CONCATENATE("&lt;alt_native_orthography&gt;",'Word List'!C15,"&lt;/alt_native_orthography&gt;")</f>
        <v>&lt;alt_native_orthography&gt;&lt;/alt_native_orthography&gt;</v>
      </c>
      <c r="E15" t="str">
        <f>CONCATENATE("&lt;IPA_transcription&gt;",'Word List'!D15,"&lt;/IPA_transcription&gt;")</f>
        <v>&lt;IPA_transcription&gt;čȅlo&lt;/IPA_transcription&gt;</v>
      </c>
      <c r="F15" t="str">
        <f>CONCATENATE("&lt;alt_IPA_transcription&gt;",'Word List'!E15,"&lt;/alt_IPA_transcription&gt;")</f>
        <v>&lt;alt_IPA_transcription&gt;ˈtʃɛlɔ&lt;/alt_IPA_transcription&gt;</v>
      </c>
      <c r="G15" t="str">
        <f>CONCATENATE("&lt;gloss&gt;",'Word List'!F15,"&lt;/gloss&gt;")</f>
        <v>&lt;gloss&gt;forehead&lt;/gloss&gt;</v>
      </c>
      <c r="H15" t="str">
        <f>CONCATENATE("&lt;alt_gloss&gt;",'Word List'!G15,"&lt;/alt_gloss&gt;")</f>
        <v>&lt;alt_gloss&gt;&lt;/alt_gloss&gt;</v>
      </c>
      <c r="I15" t="str">
        <f>CONCATENATE("&lt;semantic_category&gt;",'Word List'!H15,"&lt;/semantic_category&gt;")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&lt;native_orthography&gt;чуло&lt;/native_orthography&gt;</v>
      </c>
      <c r="D16" t="str">
        <f>CONCATENATE("&lt;alt_native_orthography&gt;",'Word List'!C16,"&lt;/alt_native_orthography&gt;")</f>
        <v>&lt;alt_native_orthography&gt;&lt;/alt_native_orthography&gt;</v>
      </c>
      <c r="E16" t="str">
        <f>CONCATENATE("&lt;IPA_transcription&gt;",'Word List'!D16,"&lt;/IPA_transcription&gt;")</f>
        <v>&lt;IPA_transcription&gt;čûlo&lt;/IPA_transcription&gt;</v>
      </c>
      <c r="F16" t="str">
        <f>CONCATENATE("&lt;alt_IPA_transcription&gt;",'Word List'!E16,"&lt;/alt_IPA_transcription&gt;")</f>
        <v>&lt;alt_IPA_transcription&gt;ˈtʃuːlɔ&lt;/alt_IPA_transcription&gt;</v>
      </c>
      <c r="G16" t="str">
        <f>CONCATENATE("&lt;gloss&gt;",'Word List'!F16,"&lt;/gloss&gt;")</f>
        <v>&lt;gloss&gt;sense, feeling&lt;/gloss&gt;</v>
      </c>
      <c r="H16" t="str">
        <f>CONCATENATE("&lt;alt_gloss&gt;",'Word List'!G16,"&lt;/alt_gloss&gt;")</f>
        <v>&lt;alt_gloss&gt;&lt;/alt_gloss&gt;</v>
      </c>
      <c r="I16" t="str">
        <f>CONCATENATE("&lt;semantic_category&gt;",'Word List'!H16,"&lt;/semantic_category&gt;")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&lt;native_orthography&gt;диђи&lt;/native_orthography&gt;</v>
      </c>
      <c r="D17" t="str">
        <f>CONCATENATE("&lt;alt_native_orthography&gt;",'Word List'!C17,"&lt;/alt_native_orthography&gt;")</f>
        <v>&lt;alt_native_orthography&gt;&lt;/alt_native_orthography&gt;</v>
      </c>
      <c r="E17" t="str">
        <f>CONCATENATE("&lt;IPA_transcription&gt;",'Word List'!D17,"&lt;/IPA_transcription&gt;")</f>
        <v>&lt;IPA_transcription&gt;dìći&lt;/IPA_transcription&gt;</v>
      </c>
      <c r="F17" t="str">
        <f>CONCATENATE("&lt;alt_IPA_transcription&gt;",'Word List'!E17,"&lt;/alt_IPA_transcription&gt;")</f>
        <v>&lt;alt_IPA_transcription&gt;ˈdɪtʲʃʲi&lt;/alt_IPA_transcription&gt;</v>
      </c>
      <c r="G17" t="str">
        <f>CONCATENATE("&lt;gloss&gt;",'Word List'!F17,"&lt;/gloss&gt;")</f>
        <v>&lt;gloss&gt;to pick up&lt;/gloss&gt;</v>
      </c>
      <c r="H17" t="str">
        <f>CONCATENATE("&lt;alt_gloss&gt;",'Word List'!G17,"&lt;/alt_gloss&gt;")</f>
        <v>&lt;alt_gloss&gt;&lt;/alt_gloss&gt;</v>
      </c>
      <c r="I17" t="str">
        <f>CONCATENATE("&lt;semantic_category&gt;",'Word List'!H17,"&lt;/semantic_category&gt;")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&lt;native_orthography&gt;дођи&lt;/native_orthography&gt;</v>
      </c>
      <c r="D18" t="str">
        <f>CONCATENATE("&lt;alt_native_orthography&gt;",'Word List'!C18,"&lt;/alt_native_orthography&gt;")</f>
        <v>&lt;alt_native_orthography&gt;&lt;/alt_native_orthography&gt;</v>
      </c>
      <c r="E18" t="str">
        <f>CONCATENATE("&lt;IPA_transcription&gt;",'Word List'!D18,"&lt;/IPA_transcription&gt;")</f>
        <v>&lt;IPA_transcription&gt;dôći&lt;/IPA_transcription&gt;</v>
      </c>
      <c r="F18" t="str">
        <f>CONCATENATE("&lt;alt_IPA_transcription&gt;",'Word List'!E18,"&lt;/alt_IPA_transcription&gt;")</f>
        <v>&lt;alt_IPA_transcription&gt;doːtʲʃʲi&lt;/alt_IPA_transcription&gt;</v>
      </c>
      <c r="G18" t="str">
        <f>CONCATENATE("&lt;gloss&gt;",'Word List'!F18,"&lt;/gloss&gt;")</f>
        <v>&lt;gloss&gt;to arrive&lt;/gloss&gt;</v>
      </c>
      <c r="H18" t="str">
        <f>CONCATENATE("&lt;alt_gloss&gt;",'Word List'!G18,"&lt;/alt_gloss&gt;")</f>
        <v>&lt;alt_gloss&gt;&lt;/alt_gloss&gt;</v>
      </c>
      <c r="I18" t="str">
        <f>CONCATENATE("&lt;semantic_category&gt;",'Word List'!H18,"&lt;/semantic_category&gt;")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&lt;native_orthography&gt;си&lt;/native_orthography&gt;</v>
      </c>
      <c r="D19" t="str">
        <f>CONCATENATE("&lt;alt_native_orthography&gt;",'Word List'!C19,"&lt;/alt_native_orthography&gt;")</f>
        <v>&lt;alt_native_orthography&gt;&lt;/alt_native_orthography&gt;</v>
      </c>
      <c r="E19" t="str">
        <f>CONCATENATE("&lt;IPA_transcription&gt;",'Word List'!D19,"&lt;/IPA_transcription&gt;")</f>
        <v>&lt;IPA_transcription&gt;si&lt;/IPA_transcription&gt;</v>
      </c>
      <c r="F19" t="str">
        <f>CONCATENATE("&lt;alt_IPA_transcription&gt;",'Word List'!E19,"&lt;/alt_IPA_transcription&gt;")</f>
        <v>&lt;alt_IPA_transcription&gt;si&lt;/alt_IPA_transcription&gt;</v>
      </c>
      <c r="G19" t="str">
        <f>CONCATENATE("&lt;gloss&gt;",'Word List'!F19,"&lt;/gloss&gt;")</f>
        <v>&lt;gloss&gt;(enclitic reflexive)&lt;/gloss&gt;</v>
      </c>
      <c r="H19" t="str">
        <f>CONCATENATE("&lt;alt_gloss&gt;",'Word List'!G19,"&lt;/alt_gloss&gt;")</f>
        <v>&lt;alt_gloss&gt;&lt;/alt_gloss&gt;</v>
      </c>
      <c r="I19" t="str">
        <f>CONCATENATE("&lt;semantic_category&gt;",'Word List'!H19,"&lt;/semantic_category&gt;")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&lt;native_orthography&gt;су&lt;/native_orthography&gt;</v>
      </c>
      <c r="D20" t="str">
        <f>CONCATENATE("&lt;alt_native_orthography&gt;",'Word List'!C20,"&lt;/alt_native_orthography&gt;")</f>
        <v>&lt;alt_native_orthography&gt;&lt;/alt_native_orthography&gt;</v>
      </c>
      <c r="E20" t="str">
        <f>CONCATENATE("&lt;IPA_transcription&gt;",'Word List'!D20,"&lt;/IPA_transcription&gt;")</f>
        <v>&lt;IPA_transcription&gt;su&lt;/IPA_transcription&gt;</v>
      </c>
      <c r="F20" t="str">
        <f>CONCATENATE("&lt;alt_IPA_transcription&gt;",'Word List'!E20,"&lt;/alt_IPA_transcription&gt;")</f>
        <v>&lt;alt_IPA_transcription&gt;su&lt;/alt_IPA_transcription&gt;</v>
      </c>
      <c r="G20" t="str">
        <f>CONCATENATE("&lt;gloss&gt;",'Word List'!F20,"&lt;/gloss&gt;")</f>
        <v>&lt;gloss&gt;to be &lt;/gloss&gt;</v>
      </c>
      <c r="H20" t="str">
        <f>CONCATENATE("&lt;alt_gloss&gt;",'Word List'!G20,"&lt;/alt_gloss&gt;")</f>
        <v>&lt;alt_gloss&gt;&lt;/alt_gloss&gt;</v>
      </c>
      <c r="I20" t="str">
        <f>CONCATENATE("&lt;semantic_category&gt;",'Word List'!H20,"&lt;/semantic_category&gt;")</f>
        <v>&lt;semantic_category&gt;enclitic reflexive 3 pl. present indicative&lt;/semantic_category&gt;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&lt;native_orthography&gt;кога&lt;/native_orthography&gt;</v>
      </c>
      <c r="D21" t="str">
        <f>CONCATENATE("&lt;alt_native_orthography&gt;",'Word List'!C21,"&lt;/alt_native_orthography&gt;")</f>
        <v>&lt;alt_native_orthography&gt;&lt;/alt_native_orthography&gt;</v>
      </c>
      <c r="E21" t="str">
        <f>CONCATENATE("&lt;IPA_transcription&gt;",'Word List'!D21,"&lt;/IPA_transcription&gt;")</f>
        <v>&lt;IPA_transcription&gt;kòga&lt;/IPA_transcription&gt;</v>
      </c>
      <c r="F21" t="str">
        <f>CONCATENATE("&lt;alt_IPA_transcription&gt;",'Word List'!E21,"&lt;/alt_IPA_transcription&gt;")</f>
        <v>&lt;alt_IPA_transcription&gt;ˈkɔga&lt;/alt_IPA_transcription&gt;</v>
      </c>
      <c r="G21" t="str">
        <f>CONCATENATE("&lt;gloss&gt;",'Word List'!F21,"&lt;/gloss&gt;")</f>
        <v>&lt;gloss&gt;whom&lt;/gloss&gt;</v>
      </c>
      <c r="H21" t="str">
        <f>CONCATENATE("&lt;alt_gloss&gt;",'Word List'!G21,"&lt;/alt_gloss&gt;")</f>
        <v>&lt;alt_gloss&gt;&lt;/alt_gloss&gt;</v>
      </c>
      <c r="I21" t="str">
        <f>CONCATENATE("&lt;semantic_category&gt;",'Word List'!H21,"&lt;/semantic_category&gt;")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&lt;native_orthography&gt;куга&lt;/native_orthography&gt;</v>
      </c>
      <c r="D22" t="str">
        <f>CONCATENATE("&lt;alt_native_orthography&gt;",'Word List'!C22,"&lt;/alt_native_orthography&gt;")</f>
        <v>&lt;alt_native_orthography&gt;&lt;/alt_native_orthography&gt;</v>
      </c>
      <c r="E22" t="str">
        <f>CONCATENATE("&lt;IPA_transcription&gt;",'Word List'!D22,"&lt;/IPA_transcription&gt;")</f>
        <v>&lt;IPA_transcription&gt;kȕga&lt;/IPA_transcription&gt;</v>
      </c>
      <c r="F22" t="str">
        <f>CONCATENATE("&lt;alt_IPA_transcription&gt;",'Word List'!E22,"&lt;/alt_IPA_transcription&gt;")</f>
        <v>&lt;alt_IPA_transcription&gt;ˈkʊga&lt;/alt_IPA_transcription&gt;</v>
      </c>
      <c r="G22" t="str">
        <f>CONCATENATE("&lt;gloss&gt;",'Word List'!F22,"&lt;/gloss&gt;")</f>
        <v>&lt;gloss&gt;plague&lt;/gloss&gt;</v>
      </c>
      <c r="H22" t="str">
        <f>CONCATENATE("&lt;alt_gloss&gt;",'Word List'!G22,"&lt;/alt_gloss&gt;")</f>
        <v>&lt;alt_gloss&gt;&lt;/alt_gloss&gt;</v>
      </c>
      <c r="I22" t="str">
        <f>CONCATENATE("&lt;semantic_category&gt;",'Word List'!H22,"&lt;/semantic_category&gt;")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&lt;native_orthography&gt;вјера&lt;/native_orthography&gt;</v>
      </c>
      <c r="D23" t="str">
        <f>CONCATENATE("&lt;alt_native_orthography&gt;",'Word List'!C23,"&lt;/alt_native_orthography&gt;")</f>
        <v>&lt;alt_native_orthography&gt;&lt;/alt_native_orthography&gt;</v>
      </c>
      <c r="E23" t="str">
        <f>CONCATENATE("&lt;IPA_transcription&gt;",'Word List'!D23,"&lt;/IPA_transcription&gt;")</f>
        <v>&lt;IPA_transcription&gt;vjȅra&lt;/IPA_transcription&gt;</v>
      </c>
      <c r="F23" t="str">
        <f>CONCATENATE("&lt;alt_IPA_transcription&gt;",'Word List'!E23,"&lt;/alt_IPA_transcription&gt;")</f>
        <v>&lt;alt_IPA_transcription&gt;ˈvjɛra&lt;/alt_IPA_transcription&gt;</v>
      </c>
      <c r="G23" t="str">
        <f>CONCATENATE("&lt;gloss&gt;",'Word List'!F23,"&lt;/gloss&gt;")</f>
        <v>&lt;gloss&gt;faith &lt;/gloss&gt;</v>
      </c>
      <c r="H23" t="str">
        <f>CONCATENATE("&lt;alt_gloss&gt;",'Word List'!G23,"&lt;/alt_gloss&gt;")</f>
        <v>&lt;alt_gloss&gt;&lt;/alt_gloss&gt;</v>
      </c>
      <c r="I23" t="str">
        <f>CONCATENATE("&lt;semantic_category&gt;",'Word List'!H23,"&lt;/semantic_category&gt;")</f>
        <v>&lt;semantic_category&gt;nominative sing.&lt;/semantic_category&gt;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&lt;native_orthography&gt;вјера&lt;/native_orthography&gt;</v>
      </c>
      <c r="D24" t="str">
        <f>CONCATENATE("&lt;alt_native_orthography&gt;",'Word List'!C24,"&lt;/alt_native_orthography&gt;")</f>
        <v>&lt;alt_native_orthography&gt;&lt;/alt_native_orthography&gt;</v>
      </c>
      <c r="E24" t="str">
        <f>CONCATENATE("&lt;IPA_transcription&gt;",'Word List'!D24,"&lt;/IPA_transcription&gt;")</f>
        <v>&lt;IPA_transcription&gt;vjêrā&lt;/IPA_transcription&gt;</v>
      </c>
      <c r="F24" t="str">
        <f>CONCATENATE("&lt;alt_IPA_transcription&gt;",'Word List'!E24,"&lt;/alt_IPA_transcription&gt;")</f>
        <v>&lt;alt_IPA_transcription&gt;ˈvjeːrā&lt;/alt_IPA_transcription&gt;</v>
      </c>
      <c r="G24" t="str">
        <f>CONCATENATE("&lt;gloss&gt;",'Word List'!F24,"&lt;/gloss&gt;")</f>
        <v>&lt;gloss&gt;faith &lt;/gloss&gt;</v>
      </c>
      <c r="H24" t="str">
        <f>CONCATENATE("&lt;alt_gloss&gt;",'Word List'!G24,"&lt;/alt_gloss&gt;")</f>
        <v>&lt;alt_gloss&gt;&lt;/alt_gloss&gt;</v>
      </c>
      <c r="I24" t="str">
        <f>CONCATENATE("&lt;semantic_category&gt;",'Word List'!H24,"&lt;/semantic_category&gt;")</f>
        <v>&lt;semantic_category&gt;genitive pl.&lt;/semantic_category&gt;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&lt;native_orthography&gt;мислите&lt;/native_orthography&gt;</v>
      </c>
      <c r="D25" t="str">
        <f>CONCATENATE("&lt;alt_native_orthography&gt;",'Word List'!C25,"&lt;/alt_native_orthography&gt;")</f>
        <v>&lt;alt_native_orthography&gt;&lt;/alt_native_orthography&gt;</v>
      </c>
      <c r="E25" t="str">
        <f>CONCATENATE("&lt;IPA_transcription&gt;",'Word List'!D25,"&lt;/IPA_transcription&gt;")</f>
        <v>&lt;IPA_transcription&gt;mȉslite&lt;/IPA_transcription&gt;</v>
      </c>
      <c r="F25" t="str">
        <f>CONCATENATE("&lt;alt_IPA_transcription&gt;",'Word List'!E25,"&lt;/alt_IPA_transcription&gt;")</f>
        <v>&lt;alt_IPA_transcription&gt;ˈmislit̪ɛ&lt;/alt_IPA_transcription&gt;</v>
      </c>
      <c r="G25" t="str">
        <f>CONCATENATE("&lt;gloss&gt;",'Word List'!F25,"&lt;/gloss&gt;")</f>
        <v>&lt;gloss&gt;to think&lt;/gloss&gt;</v>
      </c>
      <c r="H25" t="str">
        <f>CONCATENATE("&lt;alt_gloss&gt;",'Word List'!G25,"&lt;/alt_gloss&gt;")</f>
        <v>&lt;alt_gloss&gt;&lt;/alt_gloss&gt;</v>
      </c>
      <c r="I25" t="str">
        <f>CONCATENATE("&lt;semantic_category&gt;",'Word List'!H25,"&lt;/semantic_category&gt;")</f>
        <v>&lt;semantic_category&gt;2 pl. imperative&lt;/semantic_category&gt;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&lt;native_orthography&gt;мислите&lt;/native_orthography&gt;</v>
      </c>
      <c r="D26" t="str">
        <f>CONCATENATE("&lt;alt_native_orthography&gt;",'Word List'!C26,"&lt;/alt_native_orthography&gt;")</f>
        <v>&lt;alt_native_orthography&gt;&lt;/alt_native_orthography&gt;</v>
      </c>
      <c r="E26" t="str">
        <f>CONCATENATE("&lt;IPA_transcription&gt;",'Word List'!D26,"&lt;/IPA_transcription&gt;")</f>
        <v>&lt;IPA_transcription&gt;mȉslīte&lt;/IPA_transcription&gt;</v>
      </c>
      <c r="F26" t="str">
        <f>CONCATENATE("&lt;alt_IPA_transcription&gt;",'Word List'!E26,"&lt;/alt_IPA_transcription&gt;")</f>
        <v>&lt;alt_IPA_transcription&gt;ˈmislīt̪ɛ&lt;/alt_IPA_transcription&gt;</v>
      </c>
      <c r="G26" t="str">
        <f>CONCATENATE("&lt;gloss&gt;",'Word List'!F26,"&lt;/gloss&gt;")</f>
        <v>&lt;gloss&gt;to think&lt;/gloss&gt;</v>
      </c>
      <c r="H26" t="str">
        <f>CONCATENATE("&lt;alt_gloss&gt;",'Word List'!G26,"&lt;/alt_gloss&gt;")</f>
        <v>&lt;alt_gloss&gt;&lt;/alt_gloss&gt;</v>
      </c>
      <c r="I26" t="str">
        <f>CONCATENATE("&lt;semantic_category&gt;",'Word List'!H26,"&lt;/semantic_category&gt;")</f>
        <v>&lt;semantic_category&gt;2 pl. present indicative&lt;/semantic_category&gt;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&lt;native_orthography&gt;дјело&lt;/native_orthography&gt;</v>
      </c>
      <c r="D27" t="str">
        <f>CONCATENATE("&lt;alt_native_orthography&gt;",'Word List'!C27,"&lt;/alt_native_orthography&gt;")</f>
        <v>&lt;alt_native_orthography&gt;&lt;/alt_native_orthography&gt;</v>
      </c>
      <c r="E27" t="str">
        <f>CONCATENATE("&lt;IPA_transcription&gt;",'Word List'!D27,"&lt;/IPA_transcription&gt;")</f>
        <v>&lt;IPA_transcription&gt;djȅlo&lt;/IPA_transcription&gt;</v>
      </c>
      <c r="F27" t="str">
        <f>CONCATENATE("&lt;alt_IPA_transcription&gt;",'Word List'!E27,"&lt;/alt_IPA_transcription&gt;")</f>
        <v>&lt;alt_IPA_transcription&gt;ˈd̪jɛlɔ&lt;/alt_IPA_transcription&gt;</v>
      </c>
      <c r="G27" t="str">
        <f>CONCATENATE("&lt;gloss&gt;",'Word List'!F27,"&lt;/gloss&gt;")</f>
        <v>&lt;gloss&gt;deed, affair&lt;/gloss&gt;</v>
      </c>
      <c r="H27" t="str">
        <f>CONCATENATE("&lt;alt_gloss&gt;",'Word List'!G27,"&lt;/alt_gloss&gt;")</f>
        <v>&lt;alt_gloss&gt;&lt;/alt_gloss&gt;</v>
      </c>
      <c r="I27" t="str">
        <f>CONCATENATE("&lt;semantic_category&gt;",'Word List'!H27,"&lt;/semantic_category&gt;")</f>
        <v>&lt;semantic_category&gt;nominative sing.&lt;/semantic_category&gt;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&lt;native_orthography&gt;дјело&lt;/native_orthography&gt;</v>
      </c>
      <c r="D28" t="str">
        <f>CONCATENATE("&lt;alt_native_orthography&gt;",'Word List'!C28,"&lt;/alt_native_orthography&gt;")</f>
        <v>&lt;alt_native_orthography&gt;&lt;/alt_native_orthography&gt;</v>
      </c>
      <c r="E28" t="str">
        <f>CONCATENATE("&lt;IPA_transcription&gt;",'Word List'!D28,"&lt;/IPA_transcription&gt;")</f>
        <v>&lt;IPA_transcription&gt;djêlō&lt;/IPA_transcription&gt;</v>
      </c>
      <c r="F28" t="str">
        <f>CONCATENATE("&lt;alt_IPA_transcription&gt;",'Word List'!E28,"&lt;/alt_IPA_transcription&gt;")</f>
        <v>&lt;alt_IPA_transcription&gt;ˈdjeːlɔ̄&lt;/alt_IPA_transcription&gt;</v>
      </c>
      <c r="G28" t="str">
        <f>CONCATENATE("&lt;gloss&gt;",'Word List'!F28,"&lt;/gloss&gt;")</f>
        <v>&lt;gloss&gt;deed, affair&lt;/gloss&gt;</v>
      </c>
      <c r="H28" t="str">
        <f>CONCATENATE("&lt;alt_gloss&gt;",'Word List'!G28,"&lt;/alt_gloss&gt;")</f>
        <v>&lt;alt_gloss&gt;&lt;/alt_gloss&gt;</v>
      </c>
      <c r="I28" t="str">
        <f>CONCATENATE("&lt;semantic_category&gt;",'Word List'!H28,"&lt;/semantic_category&gt;")</f>
        <v>&lt;semantic_category&gt;vocative sing.&lt;/semantic_category&gt;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&lt;native_orthography&gt;ноге&lt;/native_orthography&gt;</v>
      </c>
      <c r="D29" t="str">
        <f>CONCATENATE("&lt;alt_native_orthography&gt;",'Word List'!C29,"&lt;/alt_native_orthography&gt;")</f>
        <v>&lt;alt_native_orthography&gt;&lt;/alt_native_orthography&gt;</v>
      </c>
      <c r="E29" t="str">
        <f>CONCATENATE("&lt;IPA_transcription&gt;",'Word List'!D29,"&lt;/IPA_transcription&gt;")</f>
        <v>&lt;IPA_transcription&gt;nȍge&lt;/IPA_transcription&gt;</v>
      </c>
      <c r="F29" t="str">
        <f>CONCATENATE("&lt;alt_IPA_transcription&gt;",'Word List'!E29,"&lt;/alt_IPA_transcription&gt;")</f>
        <v>&lt;alt_IPA_transcription&gt;ˈn̪ɔgɛ&lt;/alt_IPA_transcription&gt;</v>
      </c>
      <c r="G29" t="str">
        <f>CONCATENATE("&lt;gloss&gt;",'Word List'!F29,"&lt;/gloss&gt;")</f>
        <v>&lt;gloss&gt;legs&lt;/gloss&gt;</v>
      </c>
      <c r="H29" t="str">
        <f>CONCATENATE("&lt;alt_gloss&gt;",'Word List'!G29,"&lt;/alt_gloss&gt;")</f>
        <v>&lt;alt_gloss&gt;&lt;/alt_gloss&gt;</v>
      </c>
      <c r="I29" t="str">
        <f>CONCATENATE("&lt;semantic_category&gt;",'Word List'!H29,"&lt;/semantic_category&gt;")</f>
        <v>&lt;semantic_category&gt;nominative pl.&lt;/semantic_category&gt;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&lt;native_orthography&gt;ноге&lt;/native_orthography&gt;</v>
      </c>
      <c r="D30" t="str">
        <f>CONCATENATE("&lt;alt_native_orthography&gt;",'Word List'!C30,"&lt;/alt_native_orthography&gt;")</f>
        <v>&lt;alt_native_orthography&gt;&lt;/alt_native_orthography&gt;</v>
      </c>
      <c r="E30" t="str">
        <f>CONCATENATE("&lt;IPA_transcription&gt;",'Word List'!D30,"&lt;/IPA_transcription&gt;")</f>
        <v>&lt;IPA_transcription&gt;nȍgē&lt;/IPA_transcription&gt;</v>
      </c>
      <c r="F30" t="str">
        <f>CONCATENATE("&lt;alt_IPA_transcription&gt;",'Word List'!E30,"&lt;/alt_IPA_transcription&gt;")</f>
        <v>&lt;alt_IPA_transcription&gt;ˈn̪ɔgɛ̄&lt;/alt_IPA_transcription&gt;</v>
      </c>
      <c r="G30" t="str">
        <f>CONCATENATE("&lt;gloss&gt;",'Word List'!F30,"&lt;/gloss&gt;")</f>
        <v>&lt;gloss&gt;legs&lt;/gloss&gt;</v>
      </c>
      <c r="H30" t="str">
        <f>CONCATENATE("&lt;alt_gloss&gt;",'Word List'!G30,"&lt;/alt_gloss&gt;")</f>
        <v>&lt;alt_gloss&gt;&lt;/alt_gloss&gt;</v>
      </c>
      <c r="I30" t="str">
        <f>CONCATENATE("&lt;semantic_category&gt;",'Word List'!H30,"&lt;/semantic_category&gt;")</f>
        <v>&lt;semantic_category&gt;genitive sing.&lt;/semantic_category&gt;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&lt;native_orthography&gt;ногу&lt;/native_orthography&gt;</v>
      </c>
      <c r="D31" t="str">
        <f>CONCATENATE("&lt;alt_native_orthography&gt;",'Word List'!C31,"&lt;/alt_native_orthography&gt;")</f>
        <v>&lt;alt_native_orthography&gt;&lt;/alt_native_orthography&gt;</v>
      </c>
      <c r="E31" t="str">
        <f>CONCATENATE("&lt;IPA_transcription&gt;",'Word List'!D31,"&lt;/IPA_transcription&gt;")</f>
        <v>&lt;IPA_transcription&gt;nògū&lt;/IPA_transcription&gt;</v>
      </c>
      <c r="F31" t="str">
        <f>CONCATENATE("&lt;alt_IPA_transcription&gt;",'Word List'!E31,"&lt;/alt_IPA_transcription&gt;")</f>
        <v>&lt;alt_IPA_transcription&gt;ˈn̪ɔgū&lt;/alt_IPA_transcription&gt;</v>
      </c>
      <c r="G31" t="str">
        <f>CONCATENATE("&lt;gloss&gt;",'Word List'!F31,"&lt;/gloss&gt;")</f>
        <v>&lt;gloss&gt;legs&lt;/gloss&gt;</v>
      </c>
      <c r="H31" t="str">
        <f>CONCATENATE("&lt;alt_gloss&gt;",'Word List'!G31,"&lt;/alt_gloss&gt;")</f>
        <v>&lt;alt_gloss&gt;&lt;/alt_gloss&gt;</v>
      </c>
      <c r="I31" t="str">
        <f>CONCATENATE("&lt;semantic_category&gt;",'Word List'!H31,"&lt;/semantic_category&gt;")</f>
        <v>&lt;semantic_category&gt;genitive pl.&lt;/semantic_category&gt;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&lt;native_orthography&gt;ногу&lt;/native_orthography&gt;</v>
      </c>
      <c r="D32" t="str">
        <f>CONCATENATE("&lt;alt_native_orthography&gt;",'Word List'!C32,"&lt;/alt_native_orthography&gt;")</f>
        <v>&lt;alt_native_orthography&gt;&lt;/alt_native_orthography&gt;</v>
      </c>
      <c r="E32" t="str">
        <f>CONCATENATE("&lt;IPA_transcription&gt;",'Word List'!D32,"&lt;/IPA_transcription&gt;")</f>
        <v>&lt;IPA_transcription&gt;nȍgu&lt;/IPA_transcription&gt;</v>
      </c>
      <c r="F32" t="str">
        <f>CONCATENATE("&lt;alt_IPA_transcription&gt;",'Word List'!E32,"&lt;/alt_IPA_transcription&gt;")</f>
        <v>&lt;alt_IPA_transcription&gt;ˈn̪ɔgu&lt;/alt_IPA_transcription&gt;</v>
      </c>
      <c r="G32" t="str">
        <f>CONCATENATE("&lt;gloss&gt;",'Word List'!F32,"&lt;/gloss&gt;")</f>
        <v>&lt;gloss&gt;legs&lt;/gloss&gt;</v>
      </c>
      <c r="H32" t="str">
        <f>CONCATENATE("&lt;alt_gloss&gt;",'Word List'!G32,"&lt;/alt_gloss&gt;")</f>
        <v>&lt;alt_gloss&gt;&lt;/alt_gloss&gt;</v>
      </c>
      <c r="I32" t="str">
        <f>CONCATENATE("&lt;semantic_category&gt;",'Word List'!H32,"&lt;/semantic_category&gt;")</f>
        <v>&lt;semantic_category&gt;accusative pl.&lt;/semantic_category&gt;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&lt;native_orthography&gt;пас&lt;/native_orthography&gt;</v>
      </c>
      <c r="D33" t="str">
        <f>CONCATENATE("&lt;alt_native_orthography&gt;",'Word List'!C33,"&lt;/alt_native_orthography&gt;")</f>
        <v>&lt;alt_native_orthography&gt;&lt;/alt_native_orthography&gt;</v>
      </c>
      <c r="E33" t="str">
        <f>CONCATENATE("&lt;IPA_transcription&gt;",'Word List'!D33,"&lt;/IPA_transcription&gt;")</f>
        <v>&lt;IPA_transcription&gt;pȁs&lt;/IPA_transcription&gt;</v>
      </c>
      <c r="F33" t="str">
        <f>CONCATENATE("&lt;alt_IPA_transcription&gt;",'Word List'!E33,"&lt;/alt_IPA_transcription&gt;")</f>
        <v>&lt;alt_IPA_transcription&gt;ˈpas&lt;/alt_IPA_transcription&gt;</v>
      </c>
      <c r="G33" t="str">
        <f>CONCATENATE("&lt;gloss&gt;",'Word List'!F33,"&lt;/gloss&gt;")</f>
        <v>&lt;gloss&gt;dog&lt;/gloss&gt;</v>
      </c>
      <c r="H33" t="str">
        <f>CONCATENATE("&lt;alt_gloss&gt;",'Word List'!G33,"&lt;/alt_gloss&gt;")</f>
        <v>&lt;alt_gloss&gt;&lt;/alt_gloss&gt;</v>
      </c>
      <c r="I33" t="str">
        <f>CONCATENATE("&lt;semantic_category&gt;",'Word List'!H33,"&lt;/semantic_category&gt;")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&lt;native_orthography&gt;пас&lt;/native_orthography&gt;</v>
      </c>
      <c r="D34" t="str">
        <f>CONCATENATE("&lt;alt_native_orthography&gt;",'Word List'!C34,"&lt;/alt_native_orthography&gt;")</f>
        <v>&lt;alt_native_orthography&gt;&lt;/alt_native_orthography&gt;</v>
      </c>
      <c r="E34" t="str">
        <f>CONCATENATE("&lt;IPA_transcription&gt;",'Word List'!D34,"&lt;/IPA_transcription&gt;")</f>
        <v>&lt;IPA_transcription&gt;pâs&lt;/IPA_transcription&gt;</v>
      </c>
      <c r="F34" t="str">
        <f>CONCATENATE("&lt;alt_IPA_transcription&gt;",'Word List'!E34,"&lt;/alt_IPA_transcription&gt;")</f>
        <v>&lt;alt_IPA_transcription&gt;ˈpɑːs&lt;/alt_IPA_transcription&gt;</v>
      </c>
      <c r="G34" t="str">
        <f>CONCATENATE("&lt;gloss&gt;",'Word List'!F34,"&lt;/gloss&gt;")</f>
        <v>&lt;gloss&gt;belt&lt;/gloss&gt;</v>
      </c>
      <c r="H34" t="str">
        <f>CONCATENATE("&lt;alt_gloss&gt;",'Word List'!G34,"&lt;/alt_gloss&gt;")</f>
        <v>&lt;alt_gloss&gt;&lt;/alt_gloss&gt;</v>
      </c>
      <c r="I34" t="str">
        <f>CONCATENATE("&lt;semantic_category&gt;",'Word List'!H34,"&lt;/semantic_category&gt;")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&lt;native_orthography&gt;јела&lt;/native_orthography&gt;</v>
      </c>
      <c r="D35" t="str">
        <f>CONCATENATE("&lt;alt_native_orthography&gt;",'Word List'!C35,"&lt;/alt_native_orthography&gt;")</f>
        <v>&lt;alt_native_orthography&gt;&lt;/alt_native_orthography&gt;</v>
      </c>
      <c r="E35" t="str">
        <f>CONCATENATE("&lt;IPA_transcription&gt;",'Word List'!D35,"&lt;/IPA_transcription&gt;")</f>
        <v>&lt;IPA_transcription&gt;jȅla&lt;/IPA_transcription&gt;</v>
      </c>
      <c r="F35" t="str">
        <f>CONCATENATE("&lt;alt_IPA_transcription&gt;",'Word List'!E35,"&lt;/alt_IPA_transcription&gt;")</f>
        <v>&lt;alt_IPA_transcription&gt;ˈjɛla&lt;/alt_IPA_transcription&gt;</v>
      </c>
      <c r="G35" t="str">
        <f>CONCATENATE("&lt;gloss&gt;",'Word List'!F35,"&lt;/gloss&gt;")</f>
        <v>&lt;gloss&gt;prepared food&lt;/gloss&gt;</v>
      </c>
      <c r="H35" t="str">
        <f>CONCATENATE("&lt;alt_gloss&gt;",'Word List'!G35,"&lt;/alt_gloss&gt;")</f>
        <v>&lt;alt_gloss&gt;&lt;/alt_gloss&gt;</v>
      </c>
      <c r="I35" t="str">
        <f>CONCATENATE("&lt;semantic_category&gt;",'Word List'!H35,"&lt;/semantic_category&gt;")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&lt;native_orthography&gt;јела&lt;/native_orthography&gt;</v>
      </c>
      <c r="D36" t="str">
        <f>CONCATENATE("&lt;alt_native_orthography&gt;",'Word List'!C36,"&lt;/alt_native_orthography&gt;")</f>
        <v>&lt;alt_native_orthography&gt;&lt;/alt_native_orthography&gt;</v>
      </c>
      <c r="E36" t="str">
        <f>CONCATENATE("&lt;IPA_transcription&gt;",'Word List'!D36,"&lt;/IPA_transcription&gt;")</f>
        <v>&lt;IPA_transcription&gt;jêla&lt;/IPA_transcription&gt;</v>
      </c>
      <c r="F36" t="str">
        <f>CONCATENATE("&lt;alt_IPA_transcription&gt;",'Word List'!E36,"&lt;/alt_IPA_transcription&gt;")</f>
        <v>&lt;alt_IPA_transcription&gt;ˈjeːla&lt;/alt_IPA_transcription&gt;</v>
      </c>
      <c r="G36" t="str">
        <f>CONCATENATE("&lt;gloss&gt;",'Word List'!F36,"&lt;/gloss&gt;")</f>
        <v>&lt;gloss&gt;pine tree&lt;/gloss&gt;</v>
      </c>
      <c r="H36" t="str">
        <f>CONCATENATE("&lt;alt_gloss&gt;",'Word List'!G36,"&lt;/alt_gloss&gt;")</f>
        <v>&lt;alt_gloss&gt;&lt;/alt_gloss&gt;</v>
      </c>
      <c r="I36" t="str">
        <f>CONCATENATE("&lt;semantic_category&gt;",'Word List'!H36,"&lt;/semantic_category&gt;")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&lt;native_orthography&gt;лук&lt;/native_orthography&gt;</v>
      </c>
      <c r="D37" t="str">
        <f>CONCATENATE("&lt;alt_native_orthography&gt;",'Word List'!C37,"&lt;/alt_native_orthography&gt;")</f>
        <v>&lt;alt_native_orthography&gt;&lt;/alt_native_orthography&gt;</v>
      </c>
      <c r="E37" t="str">
        <f>CONCATENATE("&lt;IPA_transcription&gt;",'Word List'!D37,"&lt;/IPA_transcription&gt;")</f>
        <v>&lt;IPA_transcription&gt;lȕl&lt;/IPA_transcription&gt;</v>
      </c>
      <c r="F37" t="str">
        <f>CONCATENATE("&lt;alt_IPA_transcription&gt;",'Word List'!E37,"&lt;/alt_IPA_transcription&gt;")</f>
        <v>&lt;alt_IPA_transcription&gt;ˈlʊk&lt;/alt_IPA_transcription&gt;</v>
      </c>
      <c r="G37" t="str">
        <f>CONCATENATE("&lt;gloss&gt;",'Word List'!F37,"&lt;/gloss&gt;")</f>
        <v>&lt;gloss&gt;onion&lt;/gloss&gt;</v>
      </c>
      <c r="H37" t="str">
        <f>CONCATENATE("&lt;alt_gloss&gt;",'Word List'!G37,"&lt;/alt_gloss&gt;")</f>
        <v>&lt;alt_gloss&gt;&lt;/alt_gloss&gt;</v>
      </c>
      <c r="I37" t="str">
        <f>CONCATENATE("&lt;semantic_category&gt;",'Word List'!H37,"&lt;/semantic_category&gt;")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&lt;native_orthography&gt;лук&lt;/native_orthography&gt;</v>
      </c>
      <c r="D38" t="str">
        <f>CONCATENATE("&lt;alt_native_orthography&gt;",'Word List'!C38,"&lt;/alt_native_orthography&gt;")</f>
        <v>&lt;alt_native_orthography&gt;&lt;/alt_native_orthography&gt;</v>
      </c>
      <c r="E38" t="str">
        <f>CONCATENATE("&lt;IPA_transcription&gt;",'Word List'!D38,"&lt;/IPA_transcription&gt;")</f>
        <v>&lt;IPA_transcription&gt;lûk&lt;/IPA_transcription&gt;</v>
      </c>
      <c r="F38" t="str">
        <f>CONCATENATE("&lt;alt_IPA_transcription&gt;",'Word List'!E38,"&lt;/alt_IPA_transcription&gt;")</f>
        <v>&lt;alt_IPA_transcription&gt;ˈluːk&lt;/alt_IPA_transcription&gt;</v>
      </c>
      <c r="G38" t="str">
        <f>CONCATENATE("&lt;gloss&gt;",'Word List'!F38,"&lt;/gloss&gt;")</f>
        <v>&lt;gloss&gt;bow&lt;/gloss&gt;</v>
      </c>
      <c r="H38" t="str">
        <f>CONCATENATE("&lt;alt_gloss&gt;",'Word List'!G38,"&lt;/alt_gloss&gt;")</f>
        <v>&lt;alt_gloss&gt;&lt;/alt_gloss&gt;</v>
      </c>
      <c r="I38" t="str">
        <f>CONCATENATE("&lt;semantic_category&gt;",'Word List'!H38,"&lt;/semantic_category&gt;")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&lt;native_orthography&gt;бок&lt;/native_orthography&gt;</v>
      </c>
      <c r="D39" t="str">
        <f>CONCATENATE("&lt;alt_native_orthography&gt;",'Word List'!C39,"&lt;/alt_native_orthography&gt;")</f>
        <v>&lt;alt_native_orthography&gt;&lt;/alt_native_orthography&gt;</v>
      </c>
      <c r="E39" t="str">
        <f>CONCATENATE("&lt;IPA_transcription&gt;",'Word List'!D39,"&lt;/IPA_transcription&gt;")</f>
        <v>&lt;IPA_transcription&gt;bȍk&lt;/IPA_transcription&gt;</v>
      </c>
      <c r="F39" t="str">
        <f>CONCATENATE("&lt;alt_IPA_transcription&gt;",'Word List'!E39,"&lt;/alt_IPA_transcription&gt;")</f>
        <v>&lt;alt_IPA_transcription&gt;ˈbɔk&lt;/alt_IPA_transcription&gt;</v>
      </c>
      <c r="G39" t="str">
        <f>CONCATENATE("&lt;gloss&gt;",'Word List'!F39,"&lt;/gloss&gt;")</f>
        <v>&lt;gloss&gt;side (of the body)&lt;/gloss&gt;</v>
      </c>
      <c r="H39" t="str">
        <f>CONCATENATE("&lt;alt_gloss&gt;",'Word List'!G39,"&lt;/alt_gloss&gt;")</f>
        <v>&lt;alt_gloss&gt;&lt;/alt_gloss&gt;</v>
      </c>
      <c r="I39" t="str">
        <f>CONCATENATE("&lt;semantic_category&gt;",'Word List'!H39,"&lt;/semantic_category&gt;")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&lt;native_orthography&gt;бог&lt;/native_orthography&gt;</v>
      </c>
      <c r="D40" t="str">
        <f>CONCATENATE("&lt;alt_native_orthography&gt;",'Word List'!C40,"&lt;/alt_native_orthography&gt;")</f>
        <v>&lt;alt_native_orthography&gt;&lt;/alt_native_orthography&gt;</v>
      </c>
      <c r="E40" t="str">
        <f>CONCATENATE("&lt;IPA_transcription&gt;",'Word List'!D40,"&lt;/IPA_transcription&gt;")</f>
        <v>&lt;IPA_transcription&gt;bôg&lt;/IPA_transcription&gt;</v>
      </c>
      <c r="F40" t="str">
        <f>CONCATENATE("&lt;alt_IPA_transcription&gt;",'Word List'!E40,"&lt;/alt_IPA_transcription&gt;")</f>
        <v>&lt;alt_IPA_transcription&gt;ˈboːg̩&lt;/alt_IPA_transcription&gt;</v>
      </c>
      <c r="G40" t="str">
        <f>CONCATENATE("&lt;gloss&gt;",'Word List'!F40,"&lt;/gloss&gt;")</f>
        <v>&lt;gloss&gt;god&lt;/gloss&gt;</v>
      </c>
      <c r="H40" t="str">
        <f>CONCATENATE("&lt;alt_gloss&gt;",'Word List'!G40,"&lt;/alt_gloss&gt;")</f>
        <v>&lt;alt_gloss&gt;&lt;/alt_gloss&gt;</v>
      </c>
      <c r="I40" t="str">
        <f>CONCATENATE("&lt;semantic_category&gt;",'Word List'!H40,"&lt;/semantic_category&gt;")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&lt;native_orthography&gt;лик&lt;/native_orthography&gt;</v>
      </c>
      <c r="D41" t="str">
        <f>CONCATENATE("&lt;alt_native_orthography&gt;",'Word List'!C41,"&lt;/alt_native_orthography&gt;")</f>
        <v>&lt;alt_native_orthography&gt;&lt;/alt_native_orthography&gt;</v>
      </c>
      <c r="E41" t="str">
        <f>CONCATENATE("&lt;IPA_transcription&gt;",'Word List'!D41,"&lt;/IPA_transcription&gt;")</f>
        <v>&lt;IPA_transcription&gt;lȉk&lt;/IPA_transcription&gt;</v>
      </c>
      <c r="F41" t="str">
        <f>CONCATENATE("&lt;alt_IPA_transcription&gt;",'Word List'!E41,"&lt;/alt_IPA_transcription&gt;")</f>
        <v>&lt;alt_IPA_transcription&gt;ˈlɪk&lt;/alt_IPA_transcription&gt;</v>
      </c>
      <c r="G41" t="str">
        <f>CONCATENATE("&lt;gloss&gt;",'Word List'!F41,"&lt;/gloss&gt;")</f>
        <v>&lt;gloss&gt;straw used for hats&lt;/gloss&gt;</v>
      </c>
      <c r="H41" t="str">
        <f>CONCATENATE("&lt;alt_gloss&gt;",'Word List'!G41,"&lt;/alt_gloss&gt;")</f>
        <v>&lt;alt_gloss&gt;&lt;/alt_gloss&gt;</v>
      </c>
      <c r="I41" t="str">
        <f>CONCATENATE("&lt;semantic_category&gt;",'Word List'!H41,"&lt;/semantic_category&gt;")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&lt;native_orthography&gt;лик&lt;/native_orthography&gt;</v>
      </c>
      <c r="D42" t="str">
        <f>CONCATENATE("&lt;alt_native_orthography&gt;",'Word List'!C42,"&lt;/alt_native_orthography&gt;")</f>
        <v>&lt;alt_native_orthography&gt;&lt;/alt_native_orthography&gt;</v>
      </c>
      <c r="E42" t="str">
        <f>CONCATENATE("&lt;IPA_transcription&gt;",'Word List'!D42,"&lt;/IPA_transcription&gt;")</f>
        <v>&lt;IPA_transcription&gt;lîk&lt;/IPA_transcription&gt;</v>
      </c>
      <c r="F42" t="str">
        <f>CONCATENATE("&lt;alt_IPA_transcription&gt;",'Word List'!E42,"&lt;/alt_IPA_transcription&gt;")</f>
        <v>&lt;alt_IPA_transcription&gt;̪liːk&lt;/alt_IPA_transcription&gt;</v>
      </c>
      <c r="G42" t="str">
        <f>CONCATENATE("&lt;gloss&gt;",'Word List'!F42,"&lt;/gloss&gt;")</f>
        <v>&lt;gloss&gt;image&lt;/gloss&gt;</v>
      </c>
      <c r="H42" t="str">
        <f>CONCATENATE("&lt;alt_gloss&gt;",'Word List'!G42,"&lt;/alt_gloss&gt;")</f>
        <v>&lt;alt_gloss&gt;&lt;/alt_gloss&gt;</v>
      </c>
      <c r="I42" t="str">
        <f>CONCATENATE("&lt;semantic_category&gt;",'Word List'!H42,"&lt;/semantic_category&gt;")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&lt;native_orthography&gt;слагати&lt;/native_orthography&gt;</v>
      </c>
      <c r="D43" t="str">
        <f>CONCATENATE("&lt;alt_native_orthography&gt;",'Word List'!C43,"&lt;/alt_native_orthography&gt;")</f>
        <v>&lt;alt_native_orthography&gt;&lt;/alt_native_orthography&gt;</v>
      </c>
      <c r="E43" t="str">
        <f>CONCATENATE("&lt;IPA_transcription&gt;",'Word List'!D43,"&lt;/IPA_transcription&gt;")</f>
        <v>&lt;IPA_transcription&gt;slàgati&lt;/IPA_transcription&gt;</v>
      </c>
      <c r="F43" t="str">
        <f>CONCATENATE("&lt;alt_IPA_transcription&gt;",'Word List'!E43,"&lt;/alt_IPA_transcription&gt;")</f>
        <v>&lt;alt_IPA_transcription&gt;ˈslagat̪i&lt;/alt_IPA_transcription&gt;</v>
      </c>
      <c r="G43" t="str">
        <f>CONCATENATE("&lt;gloss&gt;",'Word List'!F43,"&lt;/gloss&gt;")</f>
        <v>&lt;gloss&gt;to tell a lie&lt;/gloss&gt;</v>
      </c>
      <c r="H43" t="str">
        <f>CONCATENATE("&lt;alt_gloss&gt;",'Word List'!G43,"&lt;/alt_gloss&gt;")</f>
        <v>&lt;alt_gloss&gt;&lt;/alt_gloss&gt;</v>
      </c>
      <c r="I43" t="str">
        <f>CONCATENATE("&lt;semantic_category&gt;",'Word List'!H43,"&lt;/semantic_category&gt;")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&lt;native_orthography&gt;слагати&lt;/native_orthography&gt;</v>
      </c>
      <c r="D44" t="str">
        <f>CONCATENATE("&lt;alt_native_orthography&gt;",'Word List'!C44,"&lt;/alt_native_orthography&gt;")</f>
        <v>&lt;alt_native_orthography&gt;&lt;/alt_native_orthography&gt;</v>
      </c>
      <c r="E44" t="str">
        <f>CONCATENATE("&lt;IPA_transcription&gt;",'Word List'!D44,"&lt;/IPA_transcription&gt;")</f>
        <v>&lt;IPA_transcription&gt;slágati&lt;/IPA_transcription&gt;</v>
      </c>
      <c r="F44" t="str">
        <f>CONCATENATE("&lt;alt_IPA_transcription&gt;",'Word List'!E44,"&lt;/alt_IPA_transcription&gt;")</f>
        <v>&lt;alt_IPA_transcription&gt;ˈslɑːgat̪i&lt;/alt_IPA_transcription&gt;</v>
      </c>
      <c r="G44" t="str">
        <f>CONCATENATE("&lt;gloss&gt;",'Word List'!F44,"&lt;/gloss&gt;")</f>
        <v>&lt;gloss&gt;to arrange, put together&lt;/gloss&gt;</v>
      </c>
      <c r="H44" t="str">
        <f>CONCATENATE("&lt;alt_gloss&gt;",'Word List'!G44,"&lt;/alt_gloss&gt;")</f>
        <v>&lt;alt_gloss&gt;&lt;/alt_gloss&gt;</v>
      </c>
      <c r="I44" t="str">
        <f>CONCATENATE("&lt;semantic_category&gt;",'Word List'!H44,"&lt;/semantic_category&gt;")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&lt;native_orthography&gt;(note: page 2 of wordlist missing)&lt;/native_orthography&gt;</v>
      </c>
      <c r="D45" t="str">
        <f>CONCATENATE("&lt;alt_native_orthography&gt;",'Word List'!C45,"&lt;/alt_native_orthography&gt;")</f>
        <v>&lt;alt_native_orthography&gt;&lt;/alt_native_orthography&gt;</v>
      </c>
      <c r="E45" t="str">
        <f>CONCATENATE("&lt;IPA_transcription&gt;",'Word List'!D45,"&lt;/IPA_transcription&gt;")</f>
        <v>&lt;IPA_transcription&gt;&lt;/IPA_transcription&gt;</v>
      </c>
      <c r="F45" t="str">
        <f>CONCATENATE("&lt;alt_IPA_transcription&gt;",'Word List'!E45,"&lt;/alt_IPA_transcription&gt;")</f>
        <v>&lt;alt_IPA_transcription&gt;(no transcription)&lt;/alt_IPA_transcription&gt;</v>
      </c>
      <c r="G45" t="str">
        <f>CONCATENATE("&lt;gloss&gt;",'Word List'!F45,"&lt;/gloss&gt;")</f>
        <v>&lt;gloss&gt;pencil&lt;/gloss&gt;</v>
      </c>
      <c r="H45" t="str">
        <f>CONCATENATE("&lt;alt_gloss&gt;",'Word List'!G45,"&lt;/alt_gloss&gt;")</f>
        <v>&lt;alt_gloss&gt;&lt;/alt_gloss&gt;</v>
      </c>
      <c r="I45" t="str">
        <f>CONCATENATE("&lt;semantic_category&gt;",'Word List'!H45,"&lt;/semantic_category&gt;")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CONCATENATE("&lt;alt_native_orthography&gt;",'Word List'!C46,"&lt;/alt_native_orthography&gt;")</f>
        <v>&lt;alt_native_orthography&gt;&lt;/alt_native_orthography&gt;</v>
      </c>
      <c r="E46" t="str">
        <f>CONCATENATE("&lt;IPA_transcription&gt;",'Word List'!D46,"&lt;/IPA_transcription&gt;")</f>
        <v>&lt;IPA_transcription&gt;&lt;/IPA_transcription&gt;</v>
      </c>
      <c r="F46" t="str">
        <f>CONCATENATE("&lt;alt_IPA_transcription&gt;",'Word List'!E46,"&lt;/alt_IPA_transcription&gt;")</f>
        <v>&lt;alt_IPA_transcription&gt;(no transcription)&lt;/alt_IPA_transcription&gt;</v>
      </c>
      <c r="G46" t="str">
        <f>CONCATENATE("&lt;gloss&gt;",'Word List'!F46,"&lt;/gloss&gt;")</f>
        <v>&lt;gloss&gt;Peter&lt;/gloss&gt;</v>
      </c>
      <c r="H46" t="str">
        <f>CONCATENATE("&lt;alt_gloss&gt;",'Word List'!G46,"&lt;/alt_gloss&gt;")</f>
        <v>&lt;alt_gloss&gt;&lt;/alt_gloss&gt;</v>
      </c>
      <c r="I46" t="str">
        <f>CONCATENATE("&lt;semantic_category&gt;",'Word List'!H46,"&lt;/semantic_category&gt;")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CONCATENATE("&lt;alt_native_orthography&gt;",'Word List'!C47,"&lt;/alt_native_orthography&gt;")</f>
        <v>&lt;alt_native_orthography&gt;&lt;/alt_native_orthography&gt;</v>
      </c>
      <c r="E47" t="str">
        <f>CONCATENATE("&lt;IPA_transcription&gt;",'Word List'!D47,"&lt;/IPA_transcription&gt;")</f>
        <v>&lt;IPA_transcription&gt;&lt;/IPA_transcription&gt;</v>
      </c>
      <c r="F47" t="str">
        <f>CONCATENATE("&lt;alt_IPA_transcription&gt;",'Word List'!E47,"&lt;/alt_IPA_transcription&gt;")</f>
        <v>&lt;alt_IPA_transcription&gt;(no transcription)&lt;/alt_IPA_transcription&gt;</v>
      </c>
      <c r="G47" t="str">
        <f>CONCATENATE("&lt;gloss&gt;",'Word List'!F47,"&lt;/gloss&gt;")</f>
        <v>&lt;gloss&gt;waters&lt;/gloss&gt;</v>
      </c>
      <c r="H47" t="str">
        <f>CONCATENATE("&lt;alt_gloss&gt;",'Word List'!G47,"&lt;/alt_gloss&gt;")</f>
        <v>&lt;alt_gloss&gt;&lt;/alt_gloss&gt;</v>
      </c>
      <c r="I47" t="str">
        <f>CONCATENATE("&lt;semantic_category&gt;",'Word List'!H47,"&lt;/semantic_category&gt;")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CONCATENATE("&lt;alt_native_orthography&gt;",'Word List'!C48,"&lt;/alt_native_orthography&gt;")</f>
        <v>&lt;alt_native_orthography&gt;&lt;/alt_native_orthography&gt;</v>
      </c>
      <c r="E48" t="str">
        <f>CONCATENATE("&lt;IPA_transcription&gt;",'Word List'!D48,"&lt;/IPA_transcription&gt;")</f>
        <v>&lt;IPA_transcription&gt;&lt;/IPA_transcription&gt;</v>
      </c>
      <c r="F48" t="str">
        <f>CONCATENATE("&lt;alt_IPA_transcription&gt;",'Word List'!E48,"&lt;/alt_IPA_transcription&gt;")</f>
        <v>&lt;alt_IPA_transcription&gt;(no transcription)&lt;/alt_IPA_transcription&gt;</v>
      </c>
      <c r="G48" t="str">
        <f>CONCATENATE("&lt;gloss&gt;",'Word List'!F48,"&lt;/gloss&gt;")</f>
        <v>&lt;gloss&gt;to take&lt;/gloss&gt;</v>
      </c>
      <c r="H48" t="str">
        <f>CONCATENATE("&lt;alt_gloss&gt;",'Word List'!G48,"&lt;/alt_gloss&gt;")</f>
        <v>&lt;alt_gloss&gt;&lt;/alt_gloss&gt;</v>
      </c>
      <c r="I48" t="str">
        <f>CONCATENATE("&lt;semantic_category&gt;",'Word List'!H48,"&lt;/semantic_category&gt;")</f>
        <v>&lt;semantic_category&gt;3 pl. present indicative&lt;/semantic_category&gt;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CONCATENATE("&lt;alt_native_orthography&gt;",'Word List'!C49,"&lt;/alt_native_orthography&gt;")</f>
        <v>&lt;alt_native_orthography&gt;&lt;/alt_native_orthography&gt;</v>
      </c>
      <c r="E49" t="str">
        <f>CONCATENATE("&lt;IPA_transcription&gt;",'Word List'!D49,"&lt;/IPA_transcription&gt;")</f>
        <v>&lt;IPA_transcription&gt;&lt;/IPA_transcription&gt;</v>
      </c>
      <c r="F49" t="str">
        <f>CONCATENATE("&lt;alt_IPA_transcription&gt;",'Word List'!E49,"&lt;/alt_IPA_transcription&gt;")</f>
        <v>&lt;alt_IPA_transcription&gt;(no transcription)&lt;/alt_IPA_transcription&gt;</v>
      </c>
      <c r="G49" t="str">
        <f>CONCATENATE("&lt;gloss&gt;",'Word List'!F49,"&lt;/gloss&gt;")</f>
        <v>&lt;gloss&gt;he dances&lt;/gloss&gt;</v>
      </c>
      <c r="H49" t="str">
        <f>CONCATENATE("&lt;alt_gloss&gt;",'Word List'!G49,"&lt;/alt_gloss&gt;")</f>
        <v>&lt;alt_gloss&gt;&lt;/alt_gloss&gt;</v>
      </c>
      <c r="I49" t="str">
        <f>CONCATENATE("&lt;semantic_category&gt;",'Word List'!H49,"&lt;/semantic_category&gt;")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CONCATENATE("&lt;alt_native_orthography&gt;",'Word List'!C50,"&lt;/alt_native_orthography&gt;")</f>
        <v>&lt;alt_native_orthography&gt;&lt;/alt_native_orthography&gt;</v>
      </c>
      <c r="E50" t="str">
        <f>CONCATENATE("&lt;IPA_transcription&gt;",'Word List'!D50,"&lt;/IPA_transcription&gt;")</f>
        <v>&lt;IPA_transcription&gt;&lt;/IPA_transcription&gt;</v>
      </c>
      <c r="F50" t="str">
        <f>CONCATENATE("&lt;alt_IPA_transcription&gt;",'Word List'!E50,"&lt;/alt_IPA_transcription&gt;")</f>
        <v>&lt;alt_IPA_transcription&gt;(no transcription)&lt;/alt_IPA_transcription&gt;</v>
      </c>
      <c r="G50" t="str">
        <f>CONCATENATE("&lt;gloss&gt;",'Word List'!F50,"&lt;/gloss&gt;")</f>
        <v>&lt;gloss&gt;a dance&lt;/gloss&gt;</v>
      </c>
      <c r="H50" t="str">
        <f>CONCATENATE("&lt;alt_gloss&gt;",'Word List'!G50,"&lt;/alt_gloss&gt;")</f>
        <v>&lt;alt_gloss&gt;&lt;/alt_gloss&gt;</v>
      </c>
      <c r="I50" t="str">
        <f>CONCATENATE("&lt;semantic_category&gt;",'Word List'!H50,"&lt;/semantic_category&gt;")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CONCATENATE("&lt;alt_native_orthography&gt;",'Word List'!C51,"&lt;/alt_native_orthography&gt;")</f>
        <v>&lt;alt_native_orthography&gt;&lt;/alt_native_orthography&gt;</v>
      </c>
      <c r="E51" t="str">
        <f>CONCATENATE("&lt;IPA_transcription&gt;",'Word List'!D51,"&lt;/IPA_transcription&gt;")</f>
        <v>&lt;IPA_transcription&gt;&lt;/IPA_transcription&gt;</v>
      </c>
      <c r="F51" t="str">
        <f>CONCATENATE("&lt;alt_IPA_transcription&gt;",'Word List'!E51,"&lt;/alt_IPA_transcription&gt;")</f>
        <v>&lt;alt_IPA_transcription&gt;(no transcription)&lt;/alt_IPA_transcription&gt;</v>
      </c>
      <c r="G51" t="str">
        <f>CONCATENATE("&lt;gloss&gt;",'Word List'!F51,"&lt;/gloss&gt;")</f>
        <v>&lt;gloss&gt;he cries&lt;/gloss&gt;</v>
      </c>
      <c r="H51" t="str">
        <f>CONCATENATE("&lt;alt_gloss&gt;",'Word List'!G51,"&lt;/alt_gloss&gt;")</f>
        <v>&lt;alt_gloss&gt;&lt;/alt_gloss&gt;</v>
      </c>
      <c r="I51" t="str">
        <f>CONCATENATE("&lt;semantic_category&gt;",'Word List'!H51,"&lt;/semantic_category&gt;")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CONCATENATE("&lt;alt_native_orthography&gt;",'Word List'!C52,"&lt;/alt_native_orthography&gt;")</f>
        <v>&lt;alt_native_orthography&gt;&lt;/alt_native_orthography&gt;</v>
      </c>
      <c r="E52" t="str">
        <f>CONCATENATE("&lt;IPA_transcription&gt;",'Word List'!D52,"&lt;/IPA_transcription&gt;")</f>
        <v>&lt;IPA_transcription&gt;&lt;/IPA_transcription&gt;</v>
      </c>
      <c r="F52" t="str">
        <f>CONCATENATE("&lt;alt_IPA_transcription&gt;",'Word List'!E52,"&lt;/alt_IPA_transcription&gt;")</f>
        <v>&lt;alt_IPA_transcription&gt;(no transcription)&lt;/alt_IPA_transcription&gt;</v>
      </c>
      <c r="G52" t="str">
        <f>CONCATENATE("&lt;gloss&gt;",'Word List'!F52,"&lt;/gloss&gt;")</f>
        <v>&lt;gloss&gt;hook&lt;/gloss&gt;</v>
      </c>
      <c r="H52" t="str">
        <f>CONCATENATE("&lt;alt_gloss&gt;",'Word List'!G52,"&lt;/alt_gloss&gt;")</f>
        <v>&lt;alt_gloss&gt;&lt;/alt_gloss&gt;</v>
      </c>
      <c r="I52" t="str">
        <f>CONCATENATE("&lt;semantic_category&gt;",'Word List'!H52,"&lt;/semantic_category&gt;")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CONCATENATE("&lt;alt_native_orthography&gt;",'Word List'!C53,"&lt;/alt_native_orthography&gt;")</f>
        <v>&lt;alt_native_orthography&gt;&lt;/alt_native_orthography&gt;</v>
      </c>
      <c r="E53" t="str">
        <f>CONCATENATE("&lt;IPA_transcription&gt;",'Word List'!D53,"&lt;/IPA_transcription&gt;")</f>
        <v>&lt;IPA_transcription&gt;&lt;/IPA_transcription&gt;</v>
      </c>
      <c r="F53" t="str">
        <f>CONCATENATE("&lt;alt_IPA_transcription&gt;",'Word List'!E53,"&lt;/alt_IPA_transcription&gt;")</f>
        <v>&lt;alt_IPA_transcription&gt;(no transcription)&lt;/alt_IPA_transcription&gt;</v>
      </c>
      <c r="G53" t="str">
        <f>CONCATENATE("&lt;gloss&gt;",'Word List'!F53,"&lt;/gloss&gt;")</f>
        <v>&lt;gloss&gt;Chile&lt;/gloss&gt;</v>
      </c>
      <c r="H53" t="str">
        <f>CONCATENATE("&lt;alt_gloss&gt;",'Word List'!G53,"&lt;/alt_gloss&gt;")</f>
        <v>&lt;alt_gloss&gt;&lt;/alt_gloss&gt;</v>
      </c>
      <c r="I53" t="str">
        <f>CONCATENATE("&lt;semantic_category&gt;",'Word List'!H53,"&lt;/semantic_category&gt;")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CONCATENATE("&lt;alt_native_orthography&gt;",'Word List'!C54,"&lt;/alt_native_orthography&gt;")</f>
        <v>&lt;alt_native_orthography&gt;&lt;/alt_native_orthography&gt;</v>
      </c>
      <c r="E54" t="str">
        <f>CONCATENATE("&lt;IPA_transcription&gt;",'Word List'!D54,"&lt;/IPA_transcription&gt;")</f>
        <v>&lt;IPA_transcription&gt;&lt;/IPA_transcription&gt;</v>
      </c>
      <c r="F54" t="str">
        <f>CONCATENATE("&lt;alt_IPA_transcription&gt;",'Word List'!E54,"&lt;/alt_IPA_transcription&gt;")</f>
        <v>&lt;alt_IPA_transcription&gt;(no transcription)&lt;/alt_IPA_transcription&gt;</v>
      </c>
      <c r="G54" t="str">
        <f>CONCATENATE("&lt;gloss&gt;",'Word List'!F54,"&lt;/gloss&gt;")</f>
        <v>&lt;gloss&gt;man (coll.)&lt;/gloss&gt;</v>
      </c>
      <c r="H54" t="str">
        <f>CONCATENATE("&lt;alt_gloss&gt;",'Word List'!G54,"&lt;/alt_gloss&gt;")</f>
        <v>&lt;alt_gloss&gt;&lt;/alt_gloss&gt;</v>
      </c>
      <c r="I54" t="str">
        <f>CONCATENATE("&lt;semantic_category&gt;",'Word List'!H54,"&lt;/semantic_category&gt;")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CONCATENATE("&lt;alt_native_orthography&gt;",'Word List'!C55,"&lt;/alt_native_orthography&gt;")</f>
        <v>&lt;alt_native_orthography&gt;&lt;/alt_native_orthography&gt;</v>
      </c>
      <c r="E55" t="str">
        <f>CONCATENATE("&lt;IPA_transcription&gt;",'Word List'!D55,"&lt;/IPA_transcription&gt;")</f>
        <v>&lt;IPA_transcription&gt;&lt;/IPA_transcription&gt;</v>
      </c>
      <c r="F55" t="str">
        <f>CONCATENATE("&lt;alt_IPA_transcription&gt;",'Word List'!E55,"&lt;/alt_IPA_transcription&gt;")</f>
        <v>&lt;alt_IPA_transcription&gt;(no transcription)&lt;/alt_IPA_transcription&gt;</v>
      </c>
      <c r="G55" t="str">
        <f>CONCATENATE("&lt;gloss&gt;",'Word List'!F55,"&lt;/gloss&gt;")</f>
        <v>&lt;gloss&gt;Sveta (name)&lt;/gloss&gt;</v>
      </c>
      <c r="H55" t="str">
        <f>CONCATENATE("&lt;alt_gloss&gt;",'Word List'!G55,"&lt;/alt_gloss&gt;")</f>
        <v>&lt;alt_gloss&gt;&lt;/alt_gloss&gt;</v>
      </c>
      <c r="I55" t="str">
        <f>CONCATENATE("&lt;semantic_category&gt;",'Word List'!H55,"&lt;/semantic_category&gt;")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CONCATENATE("&lt;alt_native_orthography&gt;",'Word List'!C56,"&lt;/alt_native_orthography&gt;")</f>
        <v>&lt;alt_native_orthography&gt;&lt;/alt_native_orthography&gt;</v>
      </c>
      <c r="E56" t="str">
        <f>CONCATENATE("&lt;IPA_transcription&gt;",'Word List'!D56,"&lt;/IPA_transcription&gt;")</f>
        <v>&lt;IPA_transcription&gt;&lt;/IPA_transcription&gt;</v>
      </c>
      <c r="F56" t="str">
        <f>CONCATENATE("&lt;alt_IPA_transcription&gt;",'Word List'!E56,"&lt;/alt_IPA_transcription&gt;")</f>
        <v>&lt;alt_IPA_transcription&gt;(no transcription)&lt;/alt_IPA_transcription&gt;</v>
      </c>
      <c r="G56" t="str">
        <f>CONCATENATE("&lt;gloss&gt;",'Word List'!F56,"&lt;/gloss&gt;")</f>
        <v>&lt;gloss&gt;saint&lt;/gloss&gt;</v>
      </c>
      <c r="H56" t="str">
        <f>CONCATENATE("&lt;alt_gloss&gt;",'Word List'!G56,"&lt;/alt_gloss&gt;")</f>
        <v>&lt;alt_gloss&gt;&lt;/alt_gloss&gt;</v>
      </c>
      <c r="I56" t="str">
        <f>CONCATENATE("&lt;semantic_category&gt;",'Word List'!H56,"&lt;/semantic_category&gt;")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CONCATENATE("&lt;alt_native_orthography&gt;",'Word List'!C57,"&lt;/alt_native_orthography&gt;")</f>
        <v>&lt;alt_native_orthography&gt;&lt;/alt_native_orthography&gt;</v>
      </c>
      <c r="E57" t="str">
        <f>CONCATENATE("&lt;IPA_transcription&gt;",'Word List'!D57,"&lt;/IPA_transcription&gt;")</f>
        <v>&lt;IPA_transcription&gt;&lt;/IPA_transcription&gt;</v>
      </c>
      <c r="F57" t="str">
        <f>CONCATENATE("&lt;alt_IPA_transcription&gt;",'Word List'!E57,"&lt;/alt_IPA_transcription&gt;")</f>
        <v>&lt;alt_IPA_transcription&gt;(no transcription)&lt;/alt_IPA_transcription&gt;</v>
      </c>
      <c r="G57" t="str">
        <f>CONCATENATE("&lt;gloss&gt;",'Word List'!F57,"&lt;/gloss&gt;")</f>
        <v>&lt;gloss&gt;Rada (name)&lt;/gloss&gt;</v>
      </c>
      <c r="H57" t="str">
        <f>CONCATENATE("&lt;alt_gloss&gt;",'Word List'!G57,"&lt;/alt_gloss&gt;")</f>
        <v>&lt;alt_gloss&gt;&lt;/alt_gloss&gt;</v>
      </c>
      <c r="I57" t="str">
        <f>CONCATENATE("&lt;semantic_category&gt;",'Word List'!H57,"&lt;/semantic_category&gt;")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CONCATENATE("&lt;alt_native_orthography&gt;",'Word List'!C58,"&lt;/alt_native_orthography&gt;")</f>
        <v>&lt;alt_native_orthography&gt;&lt;/alt_native_orthography&gt;</v>
      </c>
      <c r="E58" t="str">
        <f>CONCATENATE("&lt;IPA_transcription&gt;",'Word List'!D58,"&lt;/IPA_transcription&gt;")</f>
        <v>&lt;IPA_transcription&gt;&lt;/IPA_transcription&gt;</v>
      </c>
      <c r="F58" t="str">
        <f>CONCATENATE("&lt;alt_IPA_transcription&gt;",'Word List'!E58,"&lt;/alt_IPA_transcription&gt;")</f>
        <v>&lt;alt_IPA_transcription&gt;(no transcription)&lt;/alt_IPA_transcription&gt;</v>
      </c>
      <c r="G58" t="str">
        <f>CONCATENATE("&lt;gloss&gt;",'Word List'!F58,"&lt;/gloss&gt;")</f>
        <v>&lt;gloss&gt;flower&lt;/gloss&gt;</v>
      </c>
      <c r="H58" t="str">
        <f>CONCATENATE("&lt;alt_gloss&gt;",'Word List'!G58,"&lt;/alt_gloss&gt;")</f>
        <v>&lt;alt_gloss&gt;&lt;/alt_gloss&gt;</v>
      </c>
      <c r="I58" t="str">
        <f>CONCATENATE("&lt;semantic_category&gt;",'Word List'!H58,"&lt;/semantic_category&gt;")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CONCATENATE("&lt;alt_native_orthography&gt;",'Word List'!C59,"&lt;/alt_native_orthography&gt;")</f>
        <v>&lt;alt_native_orthography&gt;&lt;/alt_native_orthography&gt;</v>
      </c>
      <c r="E59" t="str">
        <f>CONCATENATE("&lt;IPA_transcription&gt;",'Word List'!D59,"&lt;/IPA_transcription&gt;")</f>
        <v>&lt;IPA_transcription&gt;&lt;/IPA_transcription&gt;</v>
      </c>
      <c r="F59" t="str">
        <f>CONCATENATE("&lt;alt_IPA_transcription&gt;",'Word List'!E59,"&lt;/alt_IPA_transcription&gt;")</f>
        <v>&lt;alt_IPA_transcription&gt;(no transcription)&lt;/alt_IPA_transcription&gt;</v>
      </c>
      <c r="G59" t="str">
        <f>CONCATENATE("&lt;gloss&gt;",'Word List'!F59,"&lt;/gloss&gt;")</f>
        <v>&lt;gloss&gt;Kosa (name)&lt;/gloss&gt;</v>
      </c>
      <c r="H59" t="str">
        <f>CONCATENATE("&lt;alt_gloss&gt;",'Word List'!G59,"&lt;/alt_gloss&gt;")</f>
        <v>&lt;alt_gloss&gt;&lt;/alt_gloss&gt;</v>
      </c>
      <c r="I59" t="str">
        <f>CONCATENATE("&lt;semantic_category&gt;",'Word List'!H59,"&lt;/semantic_category&gt;")</f>
        <v>&lt;semantic_category&gt;&lt;/semantic_category&gt;</v>
      </c>
      <c r="J59" t="s">
        <v>1</v>
      </c>
    </row>
    <row r="60" spans="1:10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CONCATENATE("&lt;alt_native_orthography&gt;",'Word List'!C60,"&lt;/alt_native_orthography&gt;")</f>
        <v>&lt;alt_native_orthography&gt;&lt;/alt_native_orthography&gt;</v>
      </c>
      <c r="E60" t="str">
        <f>CONCATENATE("&lt;IPA_transcription&gt;",'Word List'!D60,"&lt;/IPA_transcription&gt;")</f>
        <v>&lt;IPA_transcription&gt;&lt;/IPA_transcription&gt;</v>
      </c>
      <c r="F60" t="str">
        <f>CONCATENATE("&lt;alt_IPA_transcription&gt;",'Word List'!E60,"&lt;/alt_IPA_transcription&gt;")</f>
        <v>&lt;alt_IPA_transcription&gt;(no transcription)&lt;/alt_IPA_transcription&gt;</v>
      </c>
      <c r="G60" t="str">
        <f>CONCATENATE("&lt;gloss&gt;",'Word List'!F60,"&lt;/gloss&gt;")</f>
        <v>&lt;gloss&gt;slope&lt;/gloss&gt;</v>
      </c>
      <c r="H60" t="str">
        <f>CONCATENATE("&lt;alt_gloss&gt;",'Word List'!G60,"&lt;/alt_gloss&gt;")</f>
        <v>&lt;alt_gloss&gt;&lt;/alt_gloss&gt;</v>
      </c>
      <c r="I60" t="str">
        <f>CONCATENATE("&lt;semantic_category&gt;",'Word List'!H60,"&lt;/semantic_category&gt;")</f>
        <v>&lt;semantic_category&gt;&lt;/semantic_category&gt;</v>
      </c>
      <c r="J60" t="s">
        <v>1</v>
      </c>
    </row>
    <row r="61" spans="1:10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CONCATENATE("&lt;alt_native_orthography&gt;",'Word List'!C61,"&lt;/alt_native_orthography&gt;")</f>
        <v>&lt;alt_native_orthography&gt;&lt;/alt_native_orthography&gt;</v>
      </c>
      <c r="E61" t="str">
        <f>CONCATENATE("&lt;IPA_transcription&gt;",'Word List'!D61,"&lt;/IPA_transcription&gt;")</f>
        <v>&lt;IPA_transcription&gt;&lt;/IPA_transcription&gt;</v>
      </c>
      <c r="F61" t="str">
        <f>CONCATENATE("&lt;alt_IPA_transcription&gt;",'Word List'!E61,"&lt;/alt_IPA_transcription&gt;")</f>
        <v>&lt;alt_IPA_transcription&gt;(no transcription)&lt;/alt_IPA_transcription&gt;</v>
      </c>
      <c r="G61" t="str">
        <f>CONCATENATE("&lt;gloss&gt;",'Word List'!F61,"&lt;/gloss&gt;")</f>
        <v>&lt;gloss&gt;rose&lt;/gloss&gt;</v>
      </c>
      <c r="H61" t="str">
        <f>CONCATENATE("&lt;alt_gloss&gt;",'Word List'!G61,"&lt;/alt_gloss&gt;")</f>
        <v>&lt;alt_gloss&gt;&lt;/alt_gloss&gt;</v>
      </c>
      <c r="I61" t="str">
        <f>CONCATENATE("&lt;semantic_category&gt;",'Word List'!H61,"&lt;/semantic_category&gt;")</f>
        <v>&lt;semantic_category&gt;&lt;/semantic_category&gt;</v>
      </c>
      <c r="J61" t="s">
        <v>1</v>
      </c>
    </row>
    <row r="62" spans="1:10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CONCATENATE("&lt;alt_native_orthography&gt;",'Word List'!C62,"&lt;/alt_native_orthography&gt;")</f>
        <v>&lt;alt_native_orthography&gt;&lt;/alt_native_orthography&gt;</v>
      </c>
      <c r="E62" t="str">
        <f>CONCATENATE("&lt;IPA_transcription&gt;",'Word List'!D62,"&lt;/IPA_transcription&gt;")</f>
        <v>&lt;IPA_transcription&gt;&lt;/IPA_transcription&gt;</v>
      </c>
      <c r="F62" t="str">
        <f>CONCATENATE("&lt;alt_IPA_transcription&gt;",'Word List'!E62,"&lt;/alt_IPA_transcription&gt;")</f>
        <v>&lt;alt_IPA_transcription&gt;(no transcription)&lt;/alt_IPA_transcription&gt;</v>
      </c>
      <c r="G62" t="str">
        <f>CONCATENATE("&lt;gloss&gt;",'Word List'!F62,"&lt;/gloss&gt;")</f>
        <v>&lt;gloss&gt;rose&lt;/gloss&gt;</v>
      </c>
      <c r="H62" t="str">
        <f>CONCATENATE("&lt;alt_gloss&gt;",'Word List'!G62,"&lt;/alt_gloss&gt;")</f>
        <v>&lt;alt_gloss&gt;&lt;/alt_gloss&gt;</v>
      </c>
      <c r="I62" t="str">
        <f>CONCATENATE("&lt;semantic_category&gt;",'Word List'!H62,"&lt;/semantic_category&gt;")</f>
        <v>&lt;semantic_category&gt;genitive pl.&lt;/semantic_category&gt;</v>
      </c>
      <c r="J62" t="s">
        <v>1</v>
      </c>
    </row>
    <row r="63" spans="1:10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&lt;native_orthography&gt;баба&lt;/native_orthography&gt;</v>
      </c>
      <c r="D63" t="str">
        <f>CONCATENATE("&lt;alt_native_orthography&gt;",'Word List'!C63,"&lt;/alt_native_orthography&gt;")</f>
        <v>&lt;alt_native_orthography&gt;&lt;/alt_native_orthography&gt;</v>
      </c>
      <c r="E63" t="str">
        <f>CONCATENATE("&lt;IPA_transcription&gt;",'Word List'!D63,"&lt;/IPA_transcription&gt;")</f>
        <v>&lt;IPA_transcription&gt;bȁba&lt;/IPA_transcription&gt;</v>
      </c>
      <c r="F63" t="str">
        <f>CONCATENATE("&lt;alt_IPA_transcription&gt;",'Word List'!E63,"&lt;/alt_IPA_transcription&gt;")</f>
        <v>&lt;alt_IPA_transcription&gt;ˈbaba&lt;/alt_IPA_transcription&gt;</v>
      </c>
      <c r="G63" t="str">
        <f>CONCATENATE("&lt;gloss&gt;",'Word List'!F63,"&lt;/gloss&gt;")</f>
        <v>&lt;gloss&gt;grandmother&lt;/gloss&gt;</v>
      </c>
      <c r="H63" t="str">
        <f>CONCATENATE("&lt;alt_gloss&gt;",'Word List'!G63,"&lt;/alt_gloss&gt;")</f>
        <v>&lt;alt_gloss&gt;&lt;/alt_gloss&gt;</v>
      </c>
      <c r="I63" t="str">
        <f>CONCATENATE("&lt;semantic_category&gt;",'Word List'!H63,"&lt;/semantic_category&gt;")</f>
        <v>&lt;semantic_category&gt;&lt;/semantic_category&gt;</v>
      </c>
      <c r="J63" t="s">
        <v>1</v>
      </c>
    </row>
    <row r="64" spans="1:10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&lt;native_orthography&gt;папа&lt;/native_orthography&gt;</v>
      </c>
      <c r="D64" t="str">
        <f>CONCATENATE("&lt;alt_native_orthography&gt;",'Word List'!C64,"&lt;/alt_native_orthography&gt;")</f>
        <v>&lt;alt_native_orthography&gt;&lt;/alt_native_orthography&gt;</v>
      </c>
      <c r="E64" t="str">
        <f>CONCATENATE("&lt;IPA_transcription&gt;",'Word List'!D64,"&lt;/IPA_transcription&gt;")</f>
        <v>&lt;IPA_transcription&gt;pȁpa&lt;/IPA_transcription&gt;</v>
      </c>
      <c r="F64" t="str">
        <f>CONCATENATE("&lt;alt_IPA_transcription&gt;",'Word List'!E64,"&lt;/alt_IPA_transcription&gt;")</f>
        <v>&lt;alt_IPA_transcription&gt;ˈpapa&lt;/alt_IPA_transcription&gt;</v>
      </c>
      <c r="G64" t="str">
        <f>CONCATENATE("&lt;gloss&gt;",'Word List'!F64,"&lt;/gloss&gt;")</f>
        <v>&lt;gloss&gt;he eats (baby talk)&lt;/gloss&gt;</v>
      </c>
      <c r="H64" t="str">
        <f>CONCATENATE("&lt;alt_gloss&gt;",'Word List'!G64,"&lt;/alt_gloss&gt;")</f>
        <v>&lt;alt_gloss&gt;&lt;/alt_gloss&gt;</v>
      </c>
      <c r="I64" t="str">
        <f>CONCATENATE("&lt;semantic_category&gt;",'Word List'!H64,"&lt;/semantic_category&gt;")</f>
        <v>&lt;semantic_category&gt;&lt;/semantic_category&gt;</v>
      </c>
      <c r="J64" t="s">
        <v>1</v>
      </c>
    </row>
    <row r="65" spans="1:10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&lt;native_orthography&gt;дама&lt;/native_orthography&gt;</v>
      </c>
      <c r="D65" t="str">
        <f>CONCATENATE("&lt;alt_native_orthography&gt;",'Word List'!C65,"&lt;/alt_native_orthography&gt;")</f>
        <v>&lt;alt_native_orthography&gt;&lt;/alt_native_orthography&gt;</v>
      </c>
      <c r="E65" t="str">
        <f>CONCATENATE("&lt;IPA_transcription&gt;",'Word List'!D65,"&lt;/IPA_transcription&gt;")</f>
        <v>&lt;IPA_transcription&gt;dâma&lt;/IPA_transcription&gt;</v>
      </c>
      <c r="F65" t="str">
        <f>CONCATENATE("&lt;alt_IPA_transcription&gt;",'Word List'!E65,"&lt;/alt_IPA_transcription&gt;")</f>
        <v>&lt;alt_IPA_transcription&gt;ˈd̪ɑːma&lt;/alt_IPA_transcription&gt;</v>
      </c>
      <c r="G65" t="str">
        <f>CONCATENATE("&lt;gloss&gt;",'Word List'!F65,"&lt;/gloss&gt;")</f>
        <v>&lt;gloss&gt;lady&lt;/gloss&gt;</v>
      </c>
      <c r="H65" t="str">
        <f>CONCATENATE("&lt;alt_gloss&gt;",'Word List'!G65,"&lt;/alt_gloss&gt;")</f>
        <v>&lt;alt_gloss&gt;&lt;/alt_gloss&gt;</v>
      </c>
      <c r="I65" t="str">
        <f>CONCATENATE("&lt;semantic_category&gt;",'Word List'!H65,"&lt;/semantic_category&gt;")</f>
        <v>&lt;semantic_category&gt;&lt;/semantic_category&gt;</v>
      </c>
      <c r="J65" t="s">
        <v>1</v>
      </c>
    </row>
    <row r="66" spans="1:10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&lt;native_orthography&gt;тама&lt;/native_orthography&gt;</v>
      </c>
      <c r="D66" t="str">
        <f>CONCATENATE("&lt;alt_native_orthography&gt;",'Word List'!C66,"&lt;/alt_native_orthography&gt;")</f>
        <v>&lt;alt_native_orthography&gt;&lt;/alt_native_orthography&gt;</v>
      </c>
      <c r="E66" t="str">
        <f>CONCATENATE("&lt;IPA_transcription&gt;",'Word List'!D66,"&lt;/IPA_transcription&gt;")</f>
        <v>&lt;IPA_transcription&gt;tâma&lt;/IPA_transcription&gt;</v>
      </c>
      <c r="F66" t="str">
        <f>CONCATENATE("&lt;alt_IPA_transcription&gt;",'Word List'!E66,"&lt;/alt_IPA_transcription&gt;")</f>
        <v>&lt;alt_IPA_transcription&gt;ˈt̪ɑːma&lt;/alt_IPA_transcription&gt;</v>
      </c>
      <c r="G66" t="str">
        <f>CONCATENATE("&lt;gloss&gt;",'Word List'!F66,"&lt;/gloss&gt;")</f>
        <v>&lt;gloss&gt;darkness&lt;/gloss&gt;</v>
      </c>
      <c r="H66" t="str">
        <f>CONCATENATE("&lt;alt_gloss&gt;",'Word List'!G66,"&lt;/alt_gloss&gt;")</f>
        <v>&lt;alt_gloss&gt;&lt;/alt_gloss&gt;</v>
      </c>
      <c r="I66" t="str">
        <f>CONCATENATE("&lt;semantic_category&gt;",'Word List'!H66,"&lt;/semantic_category&gt;")</f>
        <v>&lt;semantic_category&gt;&lt;/semantic_category&gt;</v>
      </c>
      <c r="J66" t="s">
        <v>1</v>
      </c>
    </row>
    <row r="67" spans="1:10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&lt;native_orthography&gt;года&lt;/native_orthography&gt;</v>
      </c>
      <c r="D67" t="str">
        <f>CONCATENATE("&lt;alt_native_orthography&gt;",'Word List'!C67,"&lt;/alt_native_orthography&gt;")</f>
        <v>&lt;alt_native_orthography&gt;&lt;/alt_native_orthography&gt;</v>
      </c>
      <c r="E67" t="str">
        <f>CONCATENATE("&lt;IPA_transcription&gt;",'Word List'!D67,"&lt;/IPA_transcription&gt;")</f>
        <v>&lt;IPA_transcription&gt;gȍda&lt;/IPA_transcription&gt;</v>
      </c>
      <c r="F67" t="str">
        <f>CONCATENATE("&lt;alt_IPA_transcription&gt;",'Word List'!E67,"&lt;/alt_IPA_transcription&gt;")</f>
        <v>&lt;alt_IPA_transcription&gt;ˈgɔra&lt;/alt_IPA_transcription&gt;</v>
      </c>
      <c r="G67" t="str">
        <f>CONCATENATE("&lt;gloss&gt;",'Word List'!F67,"&lt;/gloss&gt;")</f>
        <v>&lt;gloss&gt;mountain&lt;/gloss&gt;</v>
      </c>
      <c r="H67" t="str">
        <f>CONCATENATE("&lt;alt_gloss&gt;",'Word List'!G67,"&lt;/alt_gloss&gt;")</f>
        <v>&lt;alt_gloss&gt;&lt;/alt_gloss&gt;</v>
      </c>
      <c r="I67" t="str">
        <f>CONCATENATE("&lt;semantic_category&gt;",'Word List'!H67,"&lt;/semantic_category&gt;")</f>
        <v>&lt;semantic_category&gt;&lt;/semantic_category&gt;</v>
      </c>
      <c r="J67" t="s">
        <v>1</v>
      </c>
    </row>
    <row r="68" spans="1:10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&lt;native_orthography&gt;кода&lt;/native_orthography&gt;</v>
      </c>
      <c r="D68" t="str">
        <f>CONCATENATE("&lt;alt_native_orthography&gt;",'Word List'!C68,"&lt;/alt_native_orthography&gt;")</f>
        <v>&lt;alt_native_orthography&gt;&lt;/alt_native_orthography&gt;</v>
      </c>
      <c r="E68" t="str">
        <f>CONCATENATE("&lt;IPA_transcription&gt;",'Word List'!D68,"&lt;/IPA_transcription&gt;")</f>
        <v>&lt;IPA_transcription&gt;kȍda&lt;/IPA_transcription&gt;</v>
      </c>
      <c r="F68" t="str">
        <f>CONCATENATE("&lt;alt_IPA_transcription&gt;",'Word List'!E68,"&lt;/alt_IPA_transcription&gt;")</f>
        <v>&lt;alt_IPA_transcription&gt;ˈkɔra&lt;/alt_IPA_transcription&gt;</v>
      </c>
      <c r="G68" t="str">
        <f>CONCATENATE("&lt;gloss&gt;",'Word List'!F68,"&lt;/gloss&gt;")</f>
        <v>&lt;gloss&gt;peel, rind&lt;/gloss&gt;</v>
      </c>
      <c r="H68" t="str">
        <f>CONCATENATE("&lt;alt_gloss&gt;",'Word List'!G68,"&lt;/alt_gloss&gt;")</f>
        <v>&lt;alt_gloss&gt;&lt;/alt_gloss&gt;</v>
      </c>
      <c r="I68" t="str">
        <f>CONCATENATE("&lt;semantic_category&gt;",'Word List'!H68,"&lt;/semantic_category&gt;")</f>
        <v>&lt;semantic_category&gt;&lt;/semantic_category&gt;</v>
      </c>
      <c r="J68" t="s">
        <v>1</v>
      </c>
    </row>
    <row r="69" spans="1:10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&lt;native_orthography&gt;вино&lt;/native_orthography&gt;</v>
      </c>
      <c r="D69" t="str">
        <f>CONCATENATE("&lt;alt_native_orthography&gt;",'Word List'!C69,"&lt;/alt_native_orthography&gt;")</f>
        <v>&lt;alt_native_orthography&gt;&lt;/alt_native_orthography&gt;</v>
      </c>
      <c r="E69" t="str">
        <f>CONCATENATE("&lt;IPA_transcription&gt;",'Word List'!D69,"&lt;/IPA_transcription&gt;")</f>
        <v>&lt;IPA_transcription&gt;vîno&lt;/IPA_transcription&gt;</v>
      </c>
      <c r="F69" t="str">
        <f>CONCATENATE("&lt;alt_IPA_transcription&gt;",'Word List'!E69,"&lt;/alt_IPA_transcription&gt;")</f>
        <v>&lt;alt_IPA_transcription&gt;ˈviːn̪ɔ&lt;/alt_IPA_transcription&gt;</v>
      </c>
      <c r="G69" t="str">
        <f>CONCATENATE("&lt;gloss&gt;",'Word List'!F69,"&lt;/gloss&gt;")</f>
        <v>&lt;gloss&gt;wine&lt;/gloss&gt;</v>
      </c>
      <c r="H69" t="str">
        <f>CONCATENATE("&lt;alt_gloss&gt;",'Word List'!G69,"&lt;/alt_gloss&gt;")</f>
        <v>&lt;alt_gloss&gt;&lt;/alt_gloss&gt;</v>
      </c>
      <c r="I69" t="str">
        <f>CONCATENATE("&lt;semantic_category&gt;",'Word List'!H69,"&lt;/semantic_category&gt;")</f>
        <v>&lt;semantic_category&gt;&lt;/semantic_category&gt;</v>
      </c>
      <c r="J69" t="s">
        <v>1</v>
      </c>
    </row>
    <row r="70" spans="1:10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&lt;native_orthography&gt;фино&lt;/native_orthography&gt;</v>
      </c>
      <c r="D70" t="str">
        <f>CONCATENATE("&lt;alt_native_orthography&gt;",'Word List'!C70,"&lt;/alt_native_orthography&gt;")</f>
        <v>&lt;alt_native_orthography&gt;&lt;/alt_native_orthography&gt;</v>
      </c>
      <c r="E70" t="str">
        <f>CONCATENATE("&lt;IPA_transcription&gt;",'Word List'!D70,"&lt;/IPA_transcription&gt;")</f>
        <v>&lt;IPA_transcription&gt;fíno&lt;/IPA_transcription&gt;</v>
      </c>
      <c r="F70" t="str">
        <f>CONCATENATE("&lt;alt_IPA_transcription&gt;",'Word List'!E70,"&lt;/alt_IPA_transcription&gt;")</f>
        <v>&lt;alt_IPA_transcription&gt;ˈfiːn̪ɔ&lt;/alt_IPA_transcription&gt;</v>
      </c>
      <c r="G70" t="str">
        <f>CONCATENATE("&lt;gloss&gt;",'Word List'!F70,"&lt;/gloss&gt;")</f>
        <v>&lt;gloss&gt;fine&lt;/gloss&gt;</v>
      </c>
      <c r="H70" t="str">
        <f>CONCATENATE("&lt;alt_gloss&gt;",'Word List'!G70,"&lt;/alt_gloss&gt;")</f>
        <v>&lt;alt_gloss&gt;&lt;/alt_gloss&gt;</v>
      </c>
      <c r="I70" t="str">
        <f>CONCATENATE("&lt;semantic_category&gt;",'Word List'!H70,"&lt;/semantic_category&gt;")</f>
        <v>&lt;semantic_category&gt;&lt;/semantic_category&gt;</v>
      </c>
      <c r="J70" t="s">
        <v>1</v>
      </c>
    </row>
    <row r="71" spans="1:10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&lt;native_orthography&gt;хвала&lt;/native_orthography&gt;</v>
      </c>
      <c r="D71" t="str">
        <f>CONCATENATE("&lt;alt_native_orthography&gt;",'Word List'!C71,"&lt;/alt_native_orthography&gt;")</f>
        <v>&lt;alt_native_orthography&gt;&lt;/alt_native_orthography&gt;</v>
      </c>
      <c r="E71" t="str">
        <f>CONCATENATE("&lt;IPA_transcription&gt;",'Word List'!D71,"&lt;/IPA_transcription&gt;")</f>
        <v>&lt;IPA_transcription&gt;hbâla&lt;/IPA_transcription&gt;</v>
      </c>
      <c r="F71" t="str">
        <f>CONCATENATE("&lt;alt_IPA_transcription&gt;",'Word List'!E71,"&lt;/alt_IPA_transcription&gt;")</f>
        <v>&lt;alt_IPA_transcription&gt;ˈxvɑːlə&lt;/alt_IPA_transcription&gt;</v>
      </c>
      <c r="G71" t="str">
        <f>CONCATENATE("&lt;gloss&gt;",'Word List'!F71,"&lt;/gloss&gt;")</f>
        <v>&lt;gloss&gt;thanks&lt;/gloss&gt;</v>
      </c>
      <c r="H71" t="str">
        <f>CONCATENATE("&lt;alt_gloss&gt;",'Word List'!G71,"&lt;/alt_gloss&gt;")</f>
        <v>&lt;alt_gloss&gt;&lt;/alt_gloss&gt;</v>
      </c>
      <c r="I71" t="str">
        <f>CONCATENATE("&lt;semantic_category&gt;",'Word List'!H71,"&lt;/semantic_category&gt;")</f>
        <v>&lt;semantic_category&gt;&lt;/semantic_category&gt;</v>
      </c>
      <c r="J71" t="s">
        <v>1</v>
      </c>
    </row>
    <row r="72" spans="1:10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&lt;native_orthography&gt;златко&lt;/native_orthography&gt;</v>
      </c>
      <c r="D72" t="str">
        <f>CONCATENATE("&lt;alt_native_orthography&gt;",'Word List'!C72,"&lt;/alt_native_orthography&gt;")</f>
        <v>&lt;alt_native_orthography&gt;&lt;/alt_native_orthography&gt;</v>
      </c>
      <c r="E72" t="str">
        <f>CONCATENATE("&lt;IPA_transcription&gt;",'Word List'!D72,"&lt;/IPA_transcription&gt;")</f>
        <v>&lt;IPA_transcription&gt;zlȁtko&lt;/IPA_transcription&gt;</v>
      </c>
      <c r="F72" t="str">
        <f>CONCATENATE("&lt;alt_IPA_transcription&gt;",'Word List'!E72,"&lt;/alt_IPA_transcription&gt;")</f>
        <v>&lt;alt_IPA_transcription&gt;ˈzlat̪kɔ&lt;/alt_IPA_transcription&gt;</v>
      </c>
      <c r="G72" t="str">
        <f>CONCATENATE("&lt;gloss&gt;",'Word List'!F72,"&lt;/gloss&gt;")</f>
        <v>&lt;gloss&gt;Goldie (masc.)&lt;/gloss&gt;</v>
      </c>
      <c r="H72" t="str">
        <f>CONCATENATE("&lt;alt_gloss&gt;",'Word List'!G72,"&lt;/alt_gloss&gt;")</f>
        <v>&lt;alt_gloss&gt;&lt;/alt_gloss&gt;</v>
      </c>
      <c r="I72" t="str">
        <f>CONCATENATE("&lt;semantic_category&gt;",'Word List'!H72,"&lt;/semantic_category&gt;")</f>
        <v>&lt;semantic_category&gt;&lt;/semantic_category&gt;</v>
      </c>
      <c r="J72" t="s">
        <v>1</v>
      </c>
    </row>
    <row r="73" spans="1:10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&lt;native_orthography&gt;слатко&lt;/native_orthography&gt;</v>
      </c>
      <c r="D73" t="str">
        <f>CONCATENATE("&lt;alt_native_orthography&gt;",'Word List'!C73,"&lt;/alt_native_orthography&gt;")</f>
        <v>&lt;alt_native_orthography&gt;&lt;/alt_native_orthography&gt;</v>
      </c>
      <c r="E73" t="str">
        <f>CONCATENATE("&lt;IPA_transcription&gt;",'Word List'!D73,"&lt;/IPA_transcription&gt;")</f>
        <v>&lt;IPA_transcription&gt;slȁtko&lt;/IPA_transcription&gt;</v>
      </c>
      <c r="F73" t="str">
        <f>CONCATENATE("&lt;alt_IPA_transcription&gt;",'Word List'!E73,"&lt;/alt_IPA_transcription&gt;")</f>
        <v>&lt;alt_IPA_transcription&gt;ˈslat̪kɔ&lt;/alt_IPA_transcription&gt;</v>
      </c>
      <c r="G73" t="str">
        <f>CONCATENATE("&lt;gloss&gt;",'Word List'!F73,"&lt;/gloss&gt;")</f>
        <v>&lt;gloss&gt;sweet&lt;/gloss&gt;</v>
      </c>
      <c r="H73" t="str">
        <f>CONCATENATE("&lt;alt_gloss&gt;",'Word List'!G73,"&lt;/alt_gloss&gt;")</f>
        <v>&lt;alt_gloss&gt;&lt;/alt_gloss&gt;</v>
      </c>
      <c r="I73" t="str">
        <f>CONCATENATE("&lt;semantic_category&gt;",'Word List'!H73,"&lt;/semantic_category&gt;")</f>
        <v>&lt;semantic_category&gt;&lt;/semantic_category&gt;</v>
      </c>
      <c r="J73" t="s">
        <v>1</v>
      </c>
    </row>
    <row r="74" spans="1:10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&lt;native_orthography&gt;жалити&lt;/native_orthography&gt;</v>
      </c>
      <c r="D74" t="str">
        <f>CONCATENATE("&lt;alt_native_orthography&gt;",'Word List'!C74,"&lt;/alt_native_orthography&gt;")</f>
        <v>&lt;alt_native_orthography&gt;&lt;/alt_native_orthography&gt;</v>
      </c>
      <c r="E74" t="str">
        <f>CONCATENATE("&lt;IPA_transcription&gt;",'Word List'!D74,"&lt;/IPA_transcription&gt;")</f>
        <v>&lt;IPA_transcription&gt;žȁliti&lt;/IPA_transcription&gt;</v>
      </c>
      <c r="F74" t="str">
        <f>CONCATENATE("&lt;alt_IPA_transcription&gt;",'Word List'!E74,"&lt;/alt_IPA_transcription&gt;")</f>
        <v>&lt;alt_IPA_transcription&gt;ˈʒalit̪i&lt;/alt_IPA_transcription&gt;</v>
      </c>
      <c r="G74" t="str">
        <f>CONCATENATE("&lt;gloss&gt;",'Word List'!F74,"&lt;/gloss&gt;")</f>
        <v>&lt;gloss&gt;to feel sorry, mourn&lt;/gloss&gt;</v>
      </c>
      <c r="H74" t="str">
        <f>CONCATENATE("&lt;alt_gloss&gt;",'Word List'!G74,"&lt;/alt_gloss&gt;")</f>
        <v>&lt;alt_gloss&gt;&lt;/alt_gloss&gt;</v>
      </c>
      <c r="I74" t="str">
        <f>CONCATENATE("&lt;semantic_category&gt;",'Word List'!H74,"&lt;/semantic_category&gt;")</f>
        <v>&lt;semantic_category&gt;&lt;/semantic_category&gt;</v>
      </c>
      <c r="J74" t="s">
        <v>1</v>
      </c>
    </row>
    <row r="75" spans="1:10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&lt;native_orthography&gt;шалити&lt;/native_orthography&gt;</v>
      </c>
      <c r="D75" t="str">
        <f>CONCATENATE("&lt;alt_native_orthography&gt;",'Word List'!C75,"&lt;/alt_native_orthography&gt;")</f>
        <v>&lt;alt_native_orthography&gt;&lt;/alt_native_orthography&gt;</v>
      </c>
      <c r="E75" t="str">
        <f>CONCATENATE("&lt;IPA_transcription&gt;",'Word List'!D75,"&lt;/IPA_transcription&gt;")</f>
        <v>&lt;IPA_transcription&gt;šàliti&lt;/IPA_transcription&gt;</v>
      </c>
      <c r="F75" t="str">
        <f>CONCATENATE("&lt;alt_IPA_transcription&gt;",'Word List'!E75,"&lt;/alt_IPA_transcription&gt;")</f>
        <v>&lt;alt_IPA_transcription&gt;ˈʃɑːlit̪i&lt;/alt_IPA_transcription&gt;</v>
      </c>
      <c r="G75" t="str">
        <f>CONCATENATE("&lt;gloss&gt;",'Word List'!F75,"&lt;/gloss&gt;")</f>
        <v>&lt;gloss&gt;to be humorous with&lt;/gloss&gt;</v>
      </c>
      <c r="H75" t="str">
        <f>CONCATENATE("&lt;alt_gloss&gt;",'Word List'!G75,"&lt;/alt_gloss&gt;")</f>
        <v>&lt;alt_gloss&gt;&lt;/alt_gloss&gt;</v>
      </c>
      <c r="I75" t="str">
        <f>CONCATENATE("&lt;semantic_category&gt;",'Word List'!H75,"&lt;/semantic_category&gt;")</f>
        <v>&lt;semantic_category&gt;&lt;/semantic_category&gt;</v>
      </c>
      <c r="J75" t="s">
        <v>1</v>
      </c>
    </row>
    <row r="76" spans="1:10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&lt;native_orthography&gt;лищче&lt;/native_orthography&gt;</v>
      </c>
      <c r="D76" t="str">
        <f>CONCATENATE("&lt;alt_native_orthography&gt;",'Word List'!C76,"&lt;/alt_native_orthography&gt;")</f>
        <v>&lt;alt_native_orthography&gt;&lt;/alt_native_orthography&gt;</v>
      </c>
      <c r="E76" t="str">
        <f>CONCATENATE("&lt;IPA_transcription&gt;",'Word List'!D76,"&lt;/IPA_transcription&gt;")</f>
        <v>&lt;IPA_transcription&gt;lîšče&lt;/IPA_transcription&gt;</v>
      </c>
      <c r="F76" t="str">
        <f>CONCATENATE("&lt;alt_IPA_transcription&gt;",'Word List'!E76,"&lt;/alt_IPA_transcription&gt;")</f>
        <v>&lt;alt_IPA_transcription&gt;ˈliːʃʲtʃɛ&lt;/alt_IPA_transcription&gt;</v>
      </c>
      <c r="G76" t="str">
        <f>CONCATENATE("&lt;gloss&gt;",'Word List'!F76,"&lt;/gloss&gt;")</f>
        <v>&lt;gloss&gt;leaves&lt;/gloss&gt;</v>
      </c>
      <c r="H76" t="str">
        <f>CONCATENATE("&lt;alt_gloss&gt;",'Word List'!G76,"&lt;/alt_gloss&gt;")</f>
        <v>&lt;alt_gloss&gt;&lt;/alt_gloss&gt;</v>
      </c>
      <c r="I76" t="str">
        <f>CONCATENATE("&lt;semantic_category&gt;",'Word List'!H76,"&lt;/semantic_category&gt;")</f>
        <v>&lt;semantic_category&gt;&lt;/semantic_category&gt;</v>
      </c>
      <c r="J76" t="s">
        <v>1</v>
      </c>
    </row>
    <row r="77" spans="1:10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&lt;native_orthography&gt;цитати&lt;/native_orthography&gt;</v>
      </c>
      <c r="D77" t="str">
        <f>CONCATENATE("&lt;alt_native_orthography&gt;",'Word List'!C77,"&lt;/alt_native_orthography&gt;")</f>
        <v>&lt;alt_native_orthography&gt;&lt;/alt_native_orthography&gt;</v>
      </c>
      <c r="E77" t="str">
        <f>CONCATENATE("&lt;IPA_transcription&gt;",'Word List'!D77,"&lt;/IPA_transcription&gt;")</f>
        <v>&lt;IPA_transcription&gt;cȉtati&lt;/IPA_transcription&gt;</v>
      </c>
      <c r="F77" t="str">
        <f>CONCATENATE("&lt;alt_IPA_transcription&gt;",'Word List'!E77,"&lt;/alt_IPA_transcription&gt;")</f>
        <v>&lt;alt_IPA_transcription&gt;ˈtsɪt̪at̪i&lt;/alt_IPA_transcription&gt;</v>
      </c>
      <c r="G77" t="str">
        <f>CONCATENATE("&lt;gloss&gt;",'Word List'!F77,"&lt;/gloss&gt;")</f>
        <v>&lt;gloss&gt;to draw&lt;/gloss&gt;</v>
      </c>
      <c r="H77" t="str">
        <f>CONCATENATE("&lt;alt_gloss&gt;",'Word List'!G77,"&lt;/alt_gloss&gt;")</f>
        <v>&lt;alt_gloss&gt;&lt;/alt_gloss&gt;</v>
      </c>
      <c r="I77" t="str">
        <f>CONCATENATE("&lt;semantic_category&gt;",'Word List'!H77,"&lt;/semantic_category&gt;")</f>
        <v>&lt;semantic_category&gt;&lt;/semantic_category&gt;</v>
      </c>
      <c r="J77" t="s">
        <v>1</v>
      </c>
    </row>
    <row r="78" spans="1:10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&lt;native_orthography&gt;чак&lt;/native_orthography&gt;</v>
      </c>
      <c r="D78" t="str">
        <f>CONCATENATE("&lt;alt_native_orthography&gt;",'Word List'!C78,"&lt;/alt_native_orthography&gt;")</f>
        <v>&lt;alt_native_orthography&gt;&lt;/alt_native_orthography&gt;</v>
      </c>
      <c r="E78" t="str">
        <f>CONCATENATE("&lt;IPA_transcription&gt;",'Word List'!D78,"&lt;/IPA_transcription&gt;")</f>
        <v>&lt;IPA_transcription&gt;čȁk&lt;/IPA_transcription&gt;</v>
      </c>
      <c r="F78" t="str">
        <f>CONCATENATE("&lt;alt_IPA_transcription&gt;",'Word List'!E78,"&lt;/alt_IPA_transcription&gt;")</f>
        <v>&lt;alt_IPA_transcription&gt;ˈtʃak&lt;/alt_IPA_transcription&gt;</v>
      </c>
      <c r="G78" t="str">
        <f>CONCATENATE("&lt;gloss&gt;",'Word List'!F78,"&lt;/gloss&gt;")</f>
        <v>&lt;gloss&gt;even&lt;/gloss&gt;</v>
      </c>
      <c r="H78" t="str">
        <f>CONCATENATE("&lt;alt_gloss&gt;",'Word List'!G78,"&lt;/alt_gloss&gt;")</f>
        <v>&lt;alt_gloss&gt;&lt;/alt_gloss&gt;</v>
      </c>
      <c r="I78" t="str">
        <f>CONCATENATE("&lt;semantic_category&gt;",'Word List'!H78,"&lt;/semantic_category&gt;")</f>
        <v>&lt;semantic_category&gt;&lt;/semantic_category&gt;</v>
      </c>
      <c r="J78" t="s">
        <v>1</v>
      </c>
    </row>
    <row r="79" spans="1:10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&lt;native_orthography&gt;џак&lt;/native_orthography&gt;</v>
      </c>
      <c r="D79" t="str">
        <f>CONCATENATE("&lt;alt_native_orthography&gt;",'Word List'!C79,"&lt;/alt_native_orthography&gt;")</f>
        <v>&lt;alt_native_orthography&gt;&lt;/alt_native_orthography&gt;</v>
      </c>
      <c r="E79" t="str">
        <f>CONCATENATE("&lt;IPA_transcription&gt;",'Word List'!D79,"&lt;/IPA_transcription&gt;")</f>
        <v>&lt;IPA_transcription&gt;džȁk&lt;/IPA_transcription&gt;</v>
      </c>
      <c r="F79" t="str">
        <f>CONCATENATE("&lt;alt_IPA_transcription&gt;",'Word List'!E79,"&lt;/alt_IPA_transcription&gt;")</f>
        <v>&lt;alt_IPA_transcription&gt;dʒak&lt;/alt_IPA_transcription&gt;</v>
      </c>
      <c r="G79" t="str">
        <f>CONCATENATE("&lt;gloss&gt;",'Word List'!F79,"&lt;/gloss&gt;")</f>
        <v>&lt;gloss&gt;large sack used for flour&lt;/gloss&gt;</v>
      </c>
      <c r="H79" t="str">
        <f>CONCATENATE("&lt;alt_gloss&gt;",'Word List'!G79,"&lt;/alt_gloss&gt;")</f>
        <v>&lt;alt_gloss&gt;&lt;/alt_gloss&gt;</v>
      </c>
      <c r="I79" t="str">
        <f>CONCATENATE("&lt;semantic_category&gt;",'Word List'!H79,"&lt;/semantic_category&gt;")</f>
        <v>&lt;semantic_category&gt;&lt;/semantic_category&gt;</v>
      </c>
      <c r="J79" t="s">
        <v>1</v>
      </c>
    </row>
    <row r="80" spans="1:10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&lt;native_orthography&gt;леђа&lt;/native_orthography&gt;</v>
      </c>
      <c r="D80" t="str">
        <f>CONCATENATE("&lt;alt_native_orthography&gt;",'Word List'!C80,"&lt;/alt_native_orthography&gt;")</f>
        <v>&lt;alt_native_orthography&gt;&lt;/alt_native_orthography&gt;</v>
      </c>
      <c r="E80" t="str">
        <f>CONCATENATE("&lt;IPA_transcription&gt;",'Word List'!D80,"&lt;/IPA_transcription&gt;")</f>
        <v>&lt;IPA_transcription&gt;lêća&lt;/IPA_transcription&gt;</v>
      </c>
      <c r="F80" t="str">
        <f>CONCATENATE("&lt;alt_IPA_transcription&gt;",'Word List'!E80,"&lt;/alt_IPA_transcription&gt;")</f>
        <v>&lt;alt_IPA_transcription&gt;ˈleːtʲʃʲa&lt;/alt_IPA_transcription&gt;</v>
      </c>
      <c r="G80" t="str">
        <f>CONCATENATE("&lt;gloss&gt;",'Word List'!F80,"&lt;/gloss&gt;")</f>
        <v>&lt;gloss&gt;lentil&lt;/gloss&gt;</v>
      </c>
      <c r="H80" t="str">
        <f>CONCATENATE("&lt;alt_gloss&gt;",'Word List'!G80,"&lt;/alt_gloss&gt;")</f>
        <v>&lt;alt_gloss&gt;&lt;/alt_gloss&gt;</v>
      </c>
      <c r="I80" t="str">
        <f>CONCATENATE("&lt;semantic_category&gt;",'Word List'!H80,"&lt;/semantic_category&gt;")</f>
        <v>&lt;semantic_category&gt;&lt;/semantic_category&gt;</v>
      </c>
      <c r="J80" t="s">
        <v>1</v>
      </c>
    </row>
    <row r="81" spans="1:10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&lt;native_orthography&gt;леђа&lt;/native_orthography&gt;</v>
      </c>
      <c r="D81" t="str">
        <f>CONCATENATE("&lt;alt_native_orthography&gt;",'Word List'!C81,"&lt;/alt_native_orthography&gt;")</f>
        <v>&lt;alt_native_orthography&gt;&lt;/alt_native_orthography&gt;</v>
      </c>
      <c r="E81" t="str">
        <f>CONCATENATE("&lt;IPA_transcription&gt;",'Word List'!D81,"&lt;/IPA_transcription&gt;")</f>
        <v>&lt;IPA_transcription&gt;lêđa&lt;/IPA_transcription&gt;</v>
      </c>
      <c r="F81" t="str">
        <f>CONCATENATE("&lt;alt_IPA_transcription&gt;",'Word List'!E81,"&lt;/alt_IPA_transcription&gt;")</f>
        <v>&lt;alt_IPA_transcription&gt;leːdʲʒʲa&lt;/alt_IPA_transcription&gt;</v>
      </c>
      <c r="G81" t="str">
        <f>CONCATENATE("&lt;gloss&gt;",'Word List'!F81,"&lt;/gloss&gt;")</f>
        <v>&lt;gloss&gt;upper part of the back&lt;/gloss&gt;</v>
      </c>
      <c r="H81" t="str">
        <f>CONCATENATE("&lt;alt_gloss&gt;",'Word List'!G81,"&lt;/alt_gloss&gt;")</f>
        <v>&lt;alt_gloss&gt;&lt;/alt_gloss&gt;</v>
      </c>
      <c r="I81" t="str">
        <f>CONCATENATE("&lt;semantic_category&gt;",'Word List'!H81,"&lt;/semantic_category&gt;")</f>
        <v>&lt;semantic_category&gt;&lt;/semantic_category&gt;</v>
      </c>
      <c r="J81" t="s">
        <v>1</v>
      </c>
    </row>
    <row r="82" spans="1:10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&lt;native_orthography&gt;пост&lt;/native_orthography&gt;</v>
      </c>
      <c r="D82" t="str">
        <f>CONCATENATE("&lt;alt_native_orthography&gt;",'Word List'!C82,"&lt;/alt_native_orthography&gt;")</f>
        <v>&lt;alt_native_orthography&gt;&lt;/alt_native_orthography&gt;</v>
      </c>
      <c r="E82" t="str">
        <f>CONCATENATE("&lt;IPA_transcription&gt;",'Word List'!D82,"&lt;/IPA_transcription&gt;")</f>
        <v>&lt;IPA_transcription&gt;pȍst&lt;/IPA_transcription&gt;</v>
      </c>
      <c r="F82" t="str">
        <f>CONCATENATE("&lt;alt_IPA_transcription&gt;",'Word List'!E82,"&lt;/alt_IPA_transcription&gt;")</f>
        <v>&lt;alt_IPA_transcription&gt;ˈpɔst̪&lt;/alt_IPA_transcription&gt;</v>
      </c>
      <c r="G82" t="str">
        <f>CONCATENATE("&lt;gloss&gt;",'Word List'!F82,"&lt;/gloss&gt;")</f>
        <v>&lt;gloss&gt;fast, fasting&lt;/gloss&gt;</v>
      </c>
      <c r="H82" t="str">
        <f>CONCATENATE("&lt;alt_gloss&gt;",'Word List'!G82,"&lt;/alt_gloss&gt;")</f>
        <v>&lt;alt_gloss&gt;&lt;/alt_gloss&gt;</v>
      </c>
      <c r="I82" t="str">
        <f>CONCATENATE("&lt;semantic_category&gt;",'Word List'!H82,"&lt;/semantic_category&gt;")</f>
        <v>&lt;semantic_category&gt;&lt;/semantic_category&gt;</v>
      </c>
      <c r="J82" t="s">
        <v>1</v>
      </c>
    </row>
    <row r="83" spans="1:10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&lt;native_orthography&gt;тост&lt;/native_orthography&gt;</v>
      </c>
      <c r="D83" t="str">
        <f>CONCATENATE("&lt;alt_native_orthography&gt;",'Word List'!C83,"&lt;/alt_native_orthography&gt;")</f>
        <v>&lt;alt_native_orthography&gt;&lt;/alt_native_orthography&gt;</v>
      </c>
      <c r="E83" t="str">
        <f>CONCATENATE("&lt;IPA_transcription&gt;",'Word List'!D83,"&lt;/IPA_transcription&gt;")</f>
        <v>&lt;IPA_transcription&gt;tȍst&lt;/IPA_transcription&gt;</v>
      </c>
      <c r="F83" t="str">
        <f>CONCATENATE("&lt;alt_IPA_transcription&gt;",'Word List'!E83,"&lt;/alt_IPA_transcription&gt;")</f>
        <v>&lt;alt_IPA_transcription&gt;ˈt̪ɔst̪&lt;/alt_IPA_transcription&gt;</v>
      </c>
      <c r="G83" t="str">
        <f>CONCATENATE("&lt;gloss&gt;",'Word List'!F83,"&lt;/gloss&gt;")</f>
        <v>&lt;gloss&gt;toast&lt;/gloss&gt;</v>
      </c>
      <c r="H83" t="str">
        <f>CONCATENATE("&lt;alt_gloss&gt;",'Word List'!G83,"&lt;/alt_gloss&gt;")</f>
        <v>&lt;alt_gloss&gt;&lt;/alt_gloss&gt;</v>
      </c>
      <c r="I83" t="str">
        <f>CONCATENATE("&lt;semantic_category&gt;",'Word List'!H83,"&lt;/semantic_category&gt;")</f>
        <v>&lt;semantic_category&gt;&lt;/semantic_category&gt;</v>
      </c>
      <c r="J83" t="s">
        <v>1</v>
      </c>
    </row>
    <row r="84" spans="1:10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&lt;native_orthography&gt;кости&lt;/native_orthography&gt;</v>
      </c>
      <c r="D84" t="str">
        <f>CONCATENATE("&lt;alt_native_orthography&gt;",'Word List'!C84,"&lt;/alt_native_orthography&gt;")</f>
        <v>&lt;alt_native_orthography&gt;&lt;/alt_native_orthography&gt;</v>
      </c>
      <c r="E84" t="str">
        <f>CONCATENATE("&lt;IPA_transcription&gt;",'Word List'!D84,"&lt;/IPA_transcription&gt;")</f>
        <v>&lt;IPA_transcription&gt;kȍsti&lt;/IPA_transcription&gt;</v>
      </c>
      <c r="F84" t="str">
        <f>CONCATENATE("&lt;alt_IPA_transcription&gt;",'Word List'!E84,"&lt;/alt_IPA_transcription&gt;")</f>
        <v>&lt;alt_IPA_transcription&gt;ˈkɔst̪i&lt;/alt_IPA_transcription&gt;</v>
      </c>
      <c r="G84" t="str">
        <f>CONCATENATE("&lt;gloss&gt;",'Word List'!F84,"&lt;/gloss&gt;")</f>
        <v>&lt;gloss&gt;bones&lt;/gloss&gt;</v>
      </c>
      <c r="H84" t="str">
        <f>CONCATENATE("&lt;alt_gloss&gt;",'Word List'!G84,"&lt;/alt_gloss&gt;")</f>
        <v>&lt;alt_gloss&gt;&lt;/alt_gloss&gt;</v>
      </c>
      <c r="I84" t="str">
        <f>CONCATENATE("&lt;semantic_category&gt;",'Word List'!H84,"&lt;/semantic_category&gt;")</f>
        <v>&lt;semantic_category&gt;&lt;/semantic_category&gt;</v>
      </c>
      <c r="J84" t="s">
        <v>1</v>
      </c>
    </row>
    <row r="85" spans="1:10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&lt;native_orthography&gt;мосту&lt;/native_orthography&gt;</v>
      </c>
      <c r="D85" t="str">
        <f>CONCATENATE("&lt;alt_native_orthography&gt;",'Word List'!C85,"&lt;/alt_native_orthography&gt;")</f>
        <v>&lt;alt_native_orthography&gt;&lt;/alt_native_orthography&gt;</v>
      </c>
      <c r="E85" t="str">
        <f>CONCATENATE("&lt;IPA_transcription&gt;",'Word List'!D85,"&lt;/IPA_transcription&gt;")</f>
        <v>&lt;IPA_transcription&gt;mȍstu&lt;/IPA_transcription&gt;</v>
      </c>
      <c r="F85" t="str">
        <f>CONCATENATE("&lt;alt_IPA_transcription&gt;",'Word List'!E85,"&lt;/alt_IPA_transcription&gt;")</f>
        <v>&lt;alt_IPA_transcription&gt;ˈmɔst̪u&lt;/alt_IPA_transcription&gt;</v>
      </c>
      <c r="G85" t="str">
        <f>CONCATENATE("&lt;gloss&gt;",'Word List'!F85,"&lt;/gloss&gt;")</f>
        <v>&lt;gloss&gt;bridge&lt;/gloss&gt;</v>
      </c>
      <c r="H85" t="str">
        <f>CONCATENATE("&lt;alt_gloss&gt;",'Word List'!G85,"&lt;/alt_gloss&gt;")</f>
        <v>&lt;alt_gloss&gt;&lt;/alt_gloss&gt;</v>
      </c>
      <c r="I85" t="str">
        <f>CONCATENATE("&lt;semantic_category&gt;",'Word List'!H85,"&lt;/semantic_category&gt;")</f>
        <v>&lt;semantic_category&gt;locative sing.&lt;/semantic_category&gt;</v>
      </c>
      <c r="J85" t="s">
        <v>1</v>
      </c>
    </row>
    <row r="86" spans="1:10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&lt;native_orthography&gt;носа&lt;/native_orthography&gt;</v>
      </c>
      <c r="D86" t="str">
        <f>CONCATENATE("&lt;alt_native_orthography&gt;",'Word List'!C86,"&lt;/alt_native_orthography&gt;")</f>
        <v>&lt;alt_native_orthography&gt;&lt;/alt_native_orthography&gt;</v>
      </c>
      <c r="E86" t="str">
        <f>CONCATENATE("&lt;IPA_transcription&gt;",'Word List'!D86,"&lt;/IPA_transcription&gt;")</f>
        <v>&lt;IPA_transcription&gt;nȍsa&lt;/IPA_transcription&gt;</v>
      </c>
      <c r="F86" t="str">
        <f>CONCATENATE("&lt;alt_IPA_transcription&gt;",'Word List'!E86,"&lt;/alt_IPA_transcription&gt;")</f>
        <v>&lt;alt_IPA_transcription&gt;ˈn̪ɔsə&lt;/alt_IPA_transcription&gt;</v>
      </c>
      <c r="G86" t="str">
        <f>CONCATENATE("&lt;gloss&gt;",'Word List'!F86,"&lt;/gloss&gt;")</f>
        <v>&lt;gloss&gt;nose&lt;/gloss&gt;</v>
      </c>
      <c r="H86" t="str">
        <f>CONCATENATE("&lt;alt_gloss&gt;",'Word List'!G86,"&lt;/alt_gloss&gt;")</f>
        <v>&lt;alt_gloss&gt;&lt;/alt_gloss&gt;</v>
      </c>
      <c r="I86" t="str">
        <f>CONCATENATE("&lt;semantic_category&gt;",'Word List'!H86,"&lt;/semantic_category&gt;")</f>
        <v>&lt;semantic_category&gt;genitive sing.&lt;/semantic_category&gt;</v>
      </c>
      <c r="J86" t="s">
        <v>1</v>
      </c>
    </row>
    <row r="87" spans="1:10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&lt;native_orthography&gt;бости&lt;/native_orthography&gt;</v>
      </c>
      <c r="D87" t="str">
        <f>CONCATENATE("&lt;alt_native_orthography&gt;",'Word List'!C87,"&lt;/alt_native_orthography&gt;")</f>
        <v>&lt;alt_native_orthography&gt;&lt;/alt_native_orthography&gt;</v>
      </c>
      <c r="E87" t="str">
        <f>CONCATENATE("&lt;IPA_transcription&gt;",'Word List'!D87,"&lt;/IPA_transcription&gt;")</f>
        <v>&lt;IPA_transcription&gt;bȍsti&lt;/IPA_transcription&gt;</v>
      </c>
      <c r="F87" t="str">
        <f>CONCATENATE("&lt;alt_IPA_transcription&gt;",'Word List'!E87,"&lt;/alt_IPA_transcription&gt;")</f>
        <v>&lt;alt_IPA_transcription&gt;ˈbɔst̪i&lt;/alt_IPA_transcription&gt;</v>
      </c>
      <c r="G87" t="str">
        <f>CONCATENATE("&lt;gloss&gt;",'Word List'!F87,"&lt;/gloss&gt;")</f>
        <v>&lt;gloss&gt;sting, prick&lt;/gloss&gt;</v>
      </c>
      <c r="H87" t="str">
        <f>CONCATENATE("&lt;alt_gloss&gt;",'Word List'!G87,"&lt;/alt_gloss&gt;")</f>
        <v>&lt;alt_gloss&gt;&lt;/alt_gloss&gt;</v>
      </c>
      <c r="I87" t="str">
        <f>CONCATENATE("&lt;semantic_category&gt;",'Word List'!H87,"&lt;/semantic_category&gt;")</f>
        <v>&lt;semantic_category&gt;&lt;/semantic_category&gt;</v>
      </c>
      <c r="J87" t="s">
        <v>1</v>
      </c>
    </row>
    <row r="88" spans="1:10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&lt;native_orthography&gt;доста&lt;/native_orthography&gt;</v>
      </c>
      <c r="D88" t="str">
        <f>CONCATENATE("&lt;alt_native_orthography&gt;",'Word List'!C88,"&lt;/alt_native_orthography&gt;")</f>
        <v>&lt;alt_native_orthography&gt;&lt;/alt_native_orthography&gt;</v>
      </c>
      <c r="E88" t="str">
        <f>CONCATENATE("&lt;IPA_transcription&gt;",'Word List'!D88,"&lt;/IPA_transcription&gt;")</f>
        <v>&lt;IPA_transcription&gt;dȍsta&lt;/IPA_transcription&gt;</v>
      </c>
      <c r="F88" t="str">
        <f>CONCATENATE("&lt;alt_IPA_transcription&gt;",'Word List'!E88,"&lt;/alt_IPA_transcription&gt;")</f>
        <v>&lt;alt_IPA_transcription&gt;ˈd̪ɔst̪ə&lt;/alt_IPA_transcription&gt;</v>
      </c>
      <c r="G88" t="str">
        <f>CONCATENATE("&lt;gloss&gt;",'Word List'!F88,"&lt;/gloss&gt;")</f>
        <v>&lt;gloss&gt;enough&lt;/gloss&gt;</v>
      </c>
      <c r="H88" t="str">
        <f>CONCATENATE("&lt;alt_gloss&gt;",'Word List'!G88,"&lt;/alt_gloss&gt;")</f>
        <v>&lt;alt_gloss&gt;&lt;/alt_gloss&gt;</v>
      </c>
      <c r="I88" t="str">
        <f>CONCATENATE("&lt;semantic_category&gt;",'Word List'!H88,"&lt;/semantic_category&gt;")</f>
        <v>&lt;semantic_category&gt;&lt;/semantic_category&gt;</v>
      </c>
      <c r="J88" t="s">
        <v>1</v>
      </c>
    </row>
    <row r="89" spans="1:10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&lt;native_orthography&gt;гости&lt;/native_orthography&gt;</v>
      </c>
      <c r="D89" t="str">
        <f>CONCATENATE("&lt;alt_native_orthography&gt;",'Word List'!C89,"&lt;/alt_native_orthography&gt;")</f>
        <v>&lt;alt_native_orthography&gt;&lt;/alt_native_orthography&gt;</v>
      </c>
      <c r="E89" t="str">
        <f>CONCATENATE("&lt;IPA_transcription&gt;",'Word List'!D89,"&lt;/IPA_transcription&gt;")</f>
        <v>&lt;IPA_transcription&gt;gȍsti&lt;/IPA_transcription&gt;</v>
      </c>
      <c r="F89" t="str">
        <f>CONCATENATE("&lt;alt_IPA_transcription&gt;",'Word List'!E89,"&lt;/alt_IPA_transcription&gt;")</f>
        <v>&lt;alt_IPA_transcription&gt;ˈgost̪i&lt;/alt_IPA_transcription&gt;</v>
      </c>
      <c r="G89" t="str">
        <f>CONCATENATE("&lt;gloss&gt;",'Word List'!F89,"&lt;/gloss&gt;")</f>
        <v>&lt;gloss&gt;guests&lt;/gloss&gt;</v>
      </c>
      <c r="H89" t="str">
        <f>CONCATENATE("&lt;alt_gloss&gt;",'Word List'!G89,"&lt;/alt_gloss&gt;")</f>
        <v>&lt;alt_gloss&gt;&lt;/alt_gloss&gt;</v>
      </c>
      <c r="I89" t="str">
        <f>CONCATENATE("&lt;semantic_category&gt;",'Word List'!H89,"&lt;/semantic_category&gt;")</f>
        <v>&lt;semantic_category&gt;&lt;/semantic_category&gt;</v>
      </c>
      <c r="J89" t="s">
        <v>1</v>
      </c>
    </row>
    <row r="90" spans="1:10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&lt;native_orthography&gt;фама&lt;/native_orthography&gt;</v>
      </c>
      <c r="D90" t="str">
        <f>CONCATENATE("&lt;alt_native_orthography&gt;",'Word List'!C90,"&lt;/alt_native_orthography&gt;")</f>
        <v>&lt;alt_native_orthography&gt;&lt;/alt_native_orthography&gt;</v>
      </c>
      <c r="E90" t="str">
        <f>CONCATENATE("&lt;IPA_transcription&gt;",'Word List'!D90,"&lt;/IPA_transcription&gt;")</f>
        <v>&lt;IPA_transcription&gt;fáma&lt;/IPA_transcription&gt;</v>
      </c>
      <c r="F90" t="str">
        <f>CONCATENATE("&lt;alt_IPA_transcription&gt;",'Word List'!E90,"&lt;/alt_IPA_transcription&gt;")</f>
        <v>&lt;alt_IPA_transcription&gt;ˈfaːma&lt;/alt_IPA_transcription&gt;</v>
      </c>
      <c r="G90" t="str">
        <f>CONCATENATE("&lt;gloss&gt;",'Word List'!F90,"&lt;/gloss&gt;")</f>
        <v>&lt;gloss&gt;rumor&lt;/gloss&gt;</v>
      </c>
      <c r="H90" t="str">
        <f>CONCATENATE("&lt;alt_gloss&gt;",'Word List'!G90,"&lt;/alt_gloss&gt;")</f>
        <v>&lt;alt_gloss&gt;&lt;/alt_gloss&gt;</v>
      </c>
      <c r="I90" t="str">
        <f>CONCATENATE("&lt;semantic_category&gt;",'Word List'!H90,"&lt;/semantic_category&gt;")</f>
        <v>&lt;semantic_category&gt;&lt;/semantic_category&gt;</v>
      </c>
      <c r="J90" t="s">
        <v>1</v>
      </c>
    </row>
    <row r="91" spans="1:10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&lt;native_orthography&gt;сама&lt;/native_orthography&gt;</v>
      </c>
      <c r="D91" t="str">
        <f>CONCATENATE("&lt;alt_native_orthography&gt;",'Word List'!C91,"&lt;/alt_native_orthography&gt;")</f>
        <v>&lt;alt_native_orthography&gt;&lt;/alt_native_orthography&gt;</v>
      </c>
      <c r="E91" t="str">
        <f>CONCATENATE("&lt;IPA_transcription&gt;",'Word List'!D91,"&lt;/IPA_transcription&gt;")</f>
        <v>&lt;IPA_transcription&gt;sáma&lt;/IPA_transcription&gt;</v>
      </c>
      <c r="F91" t="str">
        <f>CONCATENATE("&lt;alt_IPA_transcription&gt;",'Word List'!E91,"&lt;/alt_IPA_transcription&gt;")</f>
        <v>&lt;alt_IPA_transcription&gt;ˈsaːma&lt;/alt_IPA_transcription&gt;</v>
      </c>
      <c r="G91" t="str">
        <f>CONCATENATE("&lt;gloss&gt;",'Word List'!F91,"&lt;/gloss&gt;")</f>
        <v>&lt;gloss&gt;herself&lt;/gloss&gt;</v>
      </c>
      <c r="H91" t="str">
        <f>CONCATENATE("&lt;alt_gloss&gt;",'Word List'!G91,"&lt;/alt_gloss&gt;")</f>
        <v>&lt;alt_gloss&gt;&lt;/alt_gloss&gt;</v>
      </c>
      <c r="I91" t="str">
        <f>CONCATENATE("&lt;semantic_category&gt;",'Word List'!H91,"&lt;/semantic_category&gt;")</f>
        <v>&lt;semantic_category&gt;&lt;/semantic_category&gt;</v>
      </c>
      <c r="J91" t="s">
        <v>1</v>
      </c>
    </row>
    <row r="92" spans="1:10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&lt;native_orthography&gt;шамар&lt;/native_orthography&gt;</v>
      </c>
      <c r="D92" t="str">
        <f>CONCATENATE("&lt;alt_native_orthography&gt;",'Word List'!C92,"&lt;/alt_native_orthography&gt;")</f>
        <v>&lt;alt_native_orthography&gt;&lt;/alt_native_orthography&gt;</v>
      </c>
      <c r="E92" t="str">
        <f>CONCATENATE("&lt;IPA_transcription&gt;",'Word List'!D92,"&lt;/IPA_transcription&gt;")</f>
        <v>&lt;IPA_transcription&gt;šàmar&lt;/IPA_transcription&gt;</v>
      </c>
      <c r="F92" t="str">
        <f>CONCATENATE("&lt;alt_IPA_transcription&gt;",'Word List'!E92,"&lt;/alt_IPA_transcription&gt;")</f>
        <v>&lt;alt_IPA_transcription&gt;ˈʃamar&lt;/alt_IPA_transcription&gt;</v>
      </c>
      <c r="G92" t="str">
        <f>CONCATENATE("&lt;gloss&gt;",'Word List'!F92,"&lt;/gloss&gt;")</f>
        <v>&lt;gloss&gt;slap, blow&lt;/gloss&gt;</v>
      </c>
      <c r="H92" t="str">
        <f>CONCATENATE("&lt;alt_gloss&gt;",'Word List'!G92,"&lt;/alt_gloss&gt;")</f>
        <v>&lt;alt_gloss&gt;&lt;/alt_gloss&gt;</v>
      </c>
      <c r="I92" t="str">
        <f>CONCATENATE("&lt;semantic_category&gt;",'Word List'!H92,"&lt;/semantic_category&gt;")</f>
        <v>&lt;semantic_category&gt;&lt;/semantic_category&gt;</v>
      </c>
      <c r="J92" t="s">
        <v>1</v>
      </c>
    </row>
    <row r="93" spans="1:10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&lt;native_orthography&gt;хам&lt;/native_orthography&gt;</v>
      </c>
      <c r="D93" t="str">
        <f>CONCATENATE("&lt;alt_native_orthography&gt;",'Word List'!C93,"&lt;/alt_native_orthography&gt;")</f>
        <v>&lt;alt_native_orthography&gt;&lt;/alt_native_orthography&gt;</v>
      </c>
      <c r="E93" t="str">
        <f>CONCATENATE("&lt;IPA_transcription&gt;",'Word List'!D93,"&lt;/IPA_transcription&gt;")</f>
        <v>&lt;IPA_transcription&gt;hâm&lt;/IPA_transcription&gt;</v>
      </c>
      <c r="F93" t="str">
        <f>CONCATENATE("&lt;alt_IPA_transcription&gt;",'Word List'!E93,"&lt;/alt_IPA_transcription&gt;")</f>
        <v>&lt;alt_IPA_transcription&gt;ˈxɑːm&lt;/alt_IPA_transcription&gt;</v>
      </c>
      <c r="G93" t="str">
        <f>CONCATENATE("&lt;gloss&gt;",'Word List'!F93,"&lt;/gloss&gt;")</f>
        <v>&lt;gloss&gt;harness&lt;/gloss&gt;</v>
      </c>
      <c r="H93" t="str">
        <f>CONCATENATE("&lt;alt_gloss&gt;",'Word List'!G93,"&lt;/alt_gloss&gt;")</f>
        <v>&lt;alt_gloss&gt;&lt;/alt_gloss&gt;</v>
      </c>
      <c r="I93" t="str">
        <f>CONCATENATE("&lt;semantic_category&gt;",'Word List'!H93,"&lt;/semantic_category&gt;")</f>
        <v>&lt;semantic_category&gt;&lt;/semantic_category&gt;</v>
      </c>
      <c r="J93" t="s">
        <v>1</v>
      </c>
    </row>
    <row r="94" spans="1:10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&lt;native_orthography&gt;пива&lt;/native_orthography&gt;</v>
      </c>
      <c r="D94" t="str">
        <f>CONCATENATE("&lt;alt_native_orthography&gt;",'Word List'!C94,"&lt;/alt_native_orthography&gt;")</f>
        <v>&lt;alt_native_orthography&gt;&lt;/alt_native_orthography&gt;</v>
      </c>
      <c r="E94" t="str">
        <f>CONCATENATE("&lt;IPA_transcription&gt;",'Word List'!D94,"&lt;/IPA_transcription&gt;")</f>
        <v>&lt;IPA_transcription&gt;píva&lt;/IPA_transcription&gt;</v>
      </c>
      <c r="F94" t="str">
        <f>CONCATENATE("&lt;alt_IPA_transcription&gt;",'Word List'!E94,"&lt;/alt_IPA_transcription&gt;")</f>
        <v>&lt;alt_IPA_transcription&gt;ˈpiːvə&lt;/alt_IPA_transcription&gt;</v>
      </c>
      <c r="G94" t="str">
        <f>CONCATENATE("&lt;gloss&gt;",'Word List'!F94,"&lt;/gloss&gt;")</f>
        <v>&lt;gloss&gt;beer&lt;/gloss&gt;</v>
      </c>
      <c r="H94" t="str">
        <f>CONCATENATE("&lt;alt_gloss&gt;",'Word List'!G94,"&lt;/alt_gloss&gt;")</f>
        <v>&lt;alt_gloss&gt;&lt;/alt_gloss&gt;</v>
      </c>
      <c r="I94" t="str">
        <f>CONCATENATE("&lt;semantic_category&gt;",'Word List'!H94,"&lt;/semantic_category&gt;")</f>
        <v>&lt;semantic_category&gt;&lt;/semantic_category&gt;</v>
      </c>
      <c r="J94" t="s">
        <v>1</v>
      </c>
    </row>
    <row r="95" spans="1:10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&lt;native_orthography&gt;пиза&lt;/native_orthography&gt;</v>
      </c>
      <c r="D95" t="str">
        <f>CONCATENATE("&lt;alt_native_orthography&gt;",'Word List'!C95,"&lt;/alt_native_orthography&gt;")</f>
        <v>&lt;alt_native_orthography&gt;&lt;/alt_native_orthography&gt;</v>
      </c>
      <c r="E95" t="str">
        <f>CONCATENATE("&lt;IPA_transcription&gt;",'Word List'!D95,"&lt;/IPA_transcription&gt;")</f>
        <v>&lt;IPA_transcription&gt;Píza&lt;/IPA_transcription&gt;</v>
      </c>
      <c r="F95" t="str">
        <f>CONCATENATE("&lt;alt_IPA_transcription&gt;",'Word List'!E95,"&lt;/alt_IPA_transcription&gt;")</f>
        <v>&lt;alt_IPA_transcription&gt;ˈpiːzə&lt;/alt_IPA_transcription&gt;</v>
      </c>
      <c r="G95" t="str">
        <f>CONCATENATE("&lt;gloss&gt;",'Word List'!F95,"&lt;/gloss&gt;")</f>
        <v>&lt;gloss&gt;Pisa&lt;/gloss&gt;</v>
      </c>
      <c r="H95" t="str">
        <f>CONCATENATE("&lt;alt_gloss&gt;",'Word List'!G95,"&lt;/alt_gloss&gt;")</f>
        <v>&lt;alt_gloss&gt;&lt;/alt_gloss&gt;</v>
      </c>
      <c r="I95" t="str">
        <f>CONCATENATE("&lt;semantic_category&gt;",'Word List'!H95,"&lt;/semantic_category&gt;")</f>
        <v>&lt;semantic_category&gt;&lt;/semantic_category&gt;</v>
      </c>
      <c r="J95" t="s">
        <v>1</v>
      </c>
    </row>
    <row r="96" spans="1:10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&lt;native_orthography&gt;коза&lt;/native_orthography&gt;</v>
      </c>
      <c r="D96" t="str">
        <f>CONCATENATE("&lt;alt_native_orthography&gt;",'Word List'!C96,"&lt;/alt_native_orthography&gt;")</f>
        <v>&lt;alt_native_orthography&gt;&lt;/alt_native_orthography&gt;</v>
      </c>
      <c r="E96" t="str">
        <f>CONCATENATE("&lt;IPA_transcription&gt;",'Word List'!D96,"&lt;/IPA_transcription&gt;")</f>
        <v>&lt;IPA_transcription&gt;kȍza&lt;/IPA_transcription&gt;</v>
      </c>
      <c r="F96" t="str">
        <f>CONCATENATE("&lt;alt_IPA_transcription&gt;",'Word List'!E96,"&lt;/alt_IPA_transcription&gt;")</f>
        <v>&lt;alt_IPA_transcription&gt;ˈkɔzə&lt;/alt_IPA_transcription&gt;</v>
      </c>
      <c r="G96" t="str">
        <f>CONCATENATE("&lt;gloss&gt;",'Word List'!F96,"&lt;/gloss&gt;")</f>
        <v>&lt;gloss&gt;goat&lt;/gloss&gt;</v>
      </c>
      <c r="H96" t="str">
        <f>CONCATENATE("&lt;alt_gloss&gt;",'Word List'!G96,"&lt;/alt_gloss&gt;")</f>
        <v>&lt;alt_gloss&gt;&lt;/alt_gloss&gt;</v>
      </c>
      <c r="I96" t="str">
        <f>CONCATENATE("&lt;semantic_category&gt;",'Word List'!H96,"&lt;/semantic_category&gt;")</f>
        <v>&lt;semantic_category&gt;&lt;/semantic_category&gt;</v>
      </c>
      <c r="J96" t="s">
        <v>1</v>
      </c>
    </row>
    <row r="97" spans="1:10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&lt;native_orthography&gt;кожа&lt;/native_orthography&gt;</v>
      </c>
      <c r="D97" t="str">
        <f>CONCATENATE("&lt;alt_native_orthography&gt;",'Word List'!C97,"&lt;/alt_native_orthography&gt;")</f>
        <v>&lt;alt_native_orthography&gt;&lt;/alt_native_orthography&gt;</v>
      </c>
      <c r="E97" t="str">
        <f>CONCATENATE("&lt;IPA_transcription&gt;",'Word List'!D97,"&lt;/IPA_transcription&gt;")</f>
        <v>&lt;IPA_transcription&gt;kȍža&lt;/IPA_transcription&gt;</v>
      </c>
      <c r="F97" t="str">
        <f>CONCATENATE("&lt;alt_IPA_transcription&gt;",'Word List'!E97,"&lt;/alt_IPA_transcription&gt;")</f>
        <v>&lt;alt_IPA_transcription&gt;ˈkɔʒə&lt;/alt_IPA_transcription&gt;</v>
      </c>
      <c r="G97" t="str">
        <f>CONCATENATE("&lt;gloss&gt;",'Word List'!F97,"&lt;/gloss&gt;")</f>
        <v>&lt;gloss&gt;skin, leather&lt;/gloss&gt;</v>
      </c>
      <c r="H97" t="str">
        <f>CONCATENATE("&lt;alt_gloss&gt;",'Word List'!G97,"&lt;/alt_gloss&gt;")</f>
        <v>&lt;alt_gloss&gt;&lt;/alt_gloss&gt;</v>
      </c>
      <c r="I97" t="str">
        <f>CONCATENATE("&lt;semantic_category&gt;",'Word List'!H97,"&lt;/semantic_category&gt;")</f>
        <v>&lt;semantic_category&gt;&lt;/semantic_category&gt;</v>
      </c>
      <c r="J97" t="s">
        <v>1</v>
      </c>
    </row>
    <row r="98" spans="1:10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&lt;native_orthography&gt;птица&lt;/native_orthography&gt;</v>
      </c>
      <c r="D98" t="str">
        <f>CONCATENATE("&lt;alt_native_orthography&gt;",'Word List'!C98,"&lt;/alt_native_orthography&gt;")</f>
        <v>&lt;alt_native_orthography&gt;&lt;/alt_native_orthography&gt;</v>
      </c>
      <c r="E98" t="str">
        <f>CONCATENATE("&lt;IPA_transcription&gt;",'Word List'!D98,"&lt;/IPA_transcription&gt;")</f>
        <v>&lt;IPA_transcription&gt;ptȉca&lt;/IPA_transcription&gt;</v>
      </c>
      <c r="F98" t="str">
        <f>CONCATENATE("&lt;alt_IPA_transcription&gt;",'Word List'!E98,"&lt;/alt_IPA_transcription&gt;")</f>
        <v>&lt;alt_IPA_transcription&gt;ˈpt̪ɪtsə&lt;/alt_IPA_transcription&gt;</v>
      </c>
      <c r="G98" t="str">
        <f>CONCATENATE("&lt;gloss&gt;",'Word List'!F98,"&lt;/gloss&gt;")</f>
        <v>&lt;gloss&gt;bird&lt;/gloss&gt;</v>
      </c>
      <c r="H98" t="str">
        <f>CONCATENATE("&lt;alt_gloss&gt;",'Word List'!G98,"&lt;/alt_gloss&gt;")</f>
        <v>&lt;alt_gloss&gt;&lt;/alt_gloss&gt;</v>
      </c>
      <c r="I98" t="str">
        <f>CONCATENATE("&lt;semantic_category&gt;",'Word List'!H98,"&lt;/semantic_category&gt;")</f>
        <v>&lt;semantic_category&gt;&lt;/semantic_category&gt;</v>
      </c>
      <c r="J98" t="s">
        <v>1</v>
      </c>
    </row>
    <row r="99" spans="1:10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&lt;native_orthography&gt;птиђ&lt;/native_orthography&gt;</v>
      </c>
      <c r="D99" t="str">
        <f>CONCATENATE("&lt;alt_native_orthography&gt;",'Word List'!C99,"&lt;/alt_native_orthography&gt;")</f>
        <v>&lt;alt_native_orthography&gt;&lt;/alt_native_orthography&gt;</v>
      </c>
      <c r="E99" t="str">
        <f>CONCATENATE("&lt;IPA_transcription&gt;",'Word List'!D99,"&lt;/IPA_transcription&gt;")</f>
        <v>&lt;IPA_transcription&gt;ptȉć&lt;/IPA_transcription&gt;</v>
      </c>
      <c r="F99" t="str">
        <f>CONCATENATE("&lt;alt_IPA_transcription&gt;",'Word List'!E99,"&lt;/alt_IPA_transcription&gt;")</f>
        <v>&lt;alt_IPA_transcription&gt;ˈpt̪ɪtʲʃʲ&lt;/alt_IPA_transcription&gt;</v>
      </c>
      <c r="G99" t="str">
        <f>CONCATENATE("&lt;gloss&gt;",'Word List'!F99,"&lt;/gloss&gt;")</f>
        <v>&lt;gloss&gt;baby bird&lt;/gloss&gt;</v>
      </c>
      <c r="H99" t="str">
        <f>CONCATENATE("&lt;alt_gloss&gt;",'Word List'!G99,"&lt;/alt_gloss&gt;")</f>
        <v>&lt;alt_gloss&gt;&lt;/alt_gloss&gt;</v>
      </c>
      <c r="I99" t="str">
        <f>CONCATENATE("&lt;semantic_category&gt;",'Word List'!H99,"&lt;/semantic_category&gt;")</f>
        <v>&lt;semantic_category&gt;&lt;/semantic_category&gt;</v>
      </c>
      <c r="J99" t="s">
        <v>1</v>
      </c>
    </row>
    <row r="100" spans="1:10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&lt;native_orthography&gt;спавачица&lt;/native_orthography&gt;</v>
      </c>
      <c r="D100" t="str">
        <f>CONCATENATE("&lt;alt_native_orthography&gt;",'Word List'!C100,"&lt;/alt_native_orthography&gt;")</f>
        <v>&lt;alt_native_orthography&gt;&lt;/alt_native_orthography&gt;</v>
      </c>
      <c r="E100" t="str">
        <f>CONCATENATE("&lt;IPA_transcription&gt;",'Word List'!D100,"&lt;/IPA_transcription&gt;")</f>
        <v>&lt;IPA_transcription&gt;spavàčica&lt;/IPA_transcription&gt;</v>
      </c>
      <c r="F100" t="str">
        <f>CONCATENATE("&lt;alt_IPA_transcription&gt;",'Word List'!E100,"&lt;/alt_IPA_transcription&gt;")</f>
        <v>&lt;alt_IPA_transcription&gt;spaˈvatʃitsə&lt;/alt_IPA_transcription&gt;</v>
      </c>
      <c r="G100" t="str">
        <f>CONCATENATE("&lt;gloss&gt;",'Word List'!F100,"&lt;/gloss&gt;")</f>
        <v>&lt;gloss&gt;a woman who is sleeping&lt;/gloss&gt;</v>
      </c>
      <c r="H100" t="str">
        <f>CONCATENATE("&lt;alt_gloss&gt;",'Word List'!G100,"&lt;/alt_gloss&gt;")</f>
        <v>&lt;alt_gloss&gt;&lt;/alt_gloss&gt;</v>
      </c>
      <c r="I100" t="str">
        <f>CONCATENATE("&lt;semantic_category&gt;",'Word List'!H100,"&lt;/semantic_category&gt;")</f>
        <v>&lt;semantic_category&gt;&lt;/semantic_category&gt;</v>
      </c>
      <c r="J100" t="s">
        <v>1</v>
      </c>
    </row>
    <row r="101" spans="1:10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&lt;native_orthography&gt;спавађица&lt;/native_orthography&gt;</v>
      </c>
      <c r="D101" t="str">
        <f>CONCATENATE("&lt;alt_native_orthography&gt;",'Word List'!C101,"&lt;/alt_native_orthography&gt;")</f>
        <v>&lt;alt_native_orthography&gt;&lt;/alt_native_orthography&gt;</v>
      </c>
      <c r="E101" t="str">
        <f>CONCATENATE("&lt;IPA_transcription&gt;",'Word List'!D101,"&lt;/IPA_transcription&gt;")</f>
        <v>&lt;IPA_transcription&gt;spavàčica&lt;/IPA_transcription&gt;</v>
      </c>
      <c r="F101" t="str">
        <f>CONCATENATE("&lt;alt_IPA_transcription&gt;",'Word List'!E101,"&lt;/alt_IPA_transcription&gt;")</f>
        <v>&lt;alt_IPA_transcription&gt;spaˈvatʲʃʲitsə&lt;/alt_IPA_transcription&gt;</v>
      </c>
      <c r="G101" t="str">
        <f>CONCATENATE("&lt;gloss&gt;",'Word List'!F101,"&lt;/gloss&gt;")</f>
        <v>&lt;gloss&gt;nightgown&lt;/gloss&gt;</v>
      </c>
      <c r="H101" t="str">
        <f>CONCATENATE("&lt;alt_gloss&gt;",'Word List'!G101,"&lt;/alt_gloss&gt;")</f>
        <v>&lt;alt_gloss&gt;&lt;/alt_gloss&gt;</v>
      </c>
      <c r="I101" t="str">
        <f>CONCATENATE("&lt;semantic_category&gt;",'Word List'!H101,"&lt;/semantic_category&gt;")</f>
        <v>&lt;semantic_category&gt;&lt;/semantic_category&gt;</v>
      </c>
      <c r="J101" t="s">
        <v>1</v>
      </c>
    </row>
    <row r="102" spans="1:10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&lt;native_orthography&gt;мој&lt;/native_orthography&gt;</v>
      </c>
      <c r="D102" t="str">
        <f>CONCATENATE("&lt;alt_native_orthography&gt;",'Word List'!C102,"&lt;/alt_native_orthography&gt;")</f>
        <v>&lt;alt_native_orthography&gt;&lt;/alt_native_orthography&gt;</v>
      </c>
      <c r="E102" t="str">
        <f>CONCATENATE("&lt;IPA_transcription&gt;",'Word List'!D102,"&lt;/IPA_transcription&gt;")</f>
        <v>&lt;IPA_transcription&gt;mȍj&lt;/IPA_transcription&gt;</v>
      </c>
      <c r="F102" t="str">
        <f>CONCATENATE("&lt;alt_IPA_transcription&gt;",'Word List'!E102,"&lt;/alt_IPA_transcription&gt;")</f>
        <v>&lt;alt_IPA_transcription&gt;ˈmɔj&lt;/alt_IPA_transcription&gt;</v>
      </c>
      <c r="G102" t="str">
        <f>CONCATENATE("&lt;gloss&gt;",'Word List'!F102,"&lt;/gloss&gt;")</f>
        <v>&lt;gloss&gt;my&lt;/gloss&gt;</v>
      </c>
      <c r="H102" t="str">
        <f>CONCATENATE("&lt;alt_gloss&gt;",'Word List'!G102,"&lt;/alt_gloss&gt;")</f>
        <v>&lt;alt_gloss&gt;&lt;/alt_gloss&gt;</v>
      </c>
      <c r="I102" t="str">
        <f>CONCATENATE("&lt;semantic_category&gt;",'Word List'!H102,"&lt;/semantic_category&gt;")</f>
        <v>&lt;semantic_category&gt;&lt;/semantic_category&gt;</v>
      </c>
      <c r="J102" t="s">
        <v>1</v>
      </c>
    </row>
    <row r="103" spans="1:10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&lt;native_orthography&gt;ној&lt;/native_orthography&gt;</v>
      </c>
      <c r="D103" t="str">
        <f>CONCATENATE("&lt;alt_native_orthography&gt;",'Word List'!C103,"&lt;/alt_native_orthography&gt;")</f>
        <v>&lt;alt_native_orthography&gt;&lt;/alt_native_orthography&gt;</v>
      </c>
      <c r="E103" t="str">
        <f>CONCATENATE("&lt;IPA_transcription&gt;",'Word List'!D103,"&lt;/IPA_transcription&gt;")</f>
        <v>&lt;IPA_transcription&gt;nȍj&lt;/IPA_transcription&gt;</v>
      </c>
      <c r="F103" t="str">
        <f>CONCATENATE("&lt;alt_IPA_transcription&gt;",'Word List'!E103,"&lt;/alt_IPA_transcription&gt;")</f>
        <v>&lt;alt_IPA_transcription&gt;ˈnɔj&lt;/alt_IPA_transcription&gt;</v>
      </c>
      <c r="G103" t="str">
        <f>CONCATENATE("&lt;gloss&gt;",'Word List'!F103,"&lt;/gloss&gt;")</f>
        <v>&lt;gloss&gt;ostrich&lt;/gloss&gt;</v>
      </c>
      <c r="H103" t="str">
        <f>CONCATENATE("&lt;alt_gloss&gt;",'Word List'!G103,"&lt;/alt_gloss&gt;")</f>
        <v>&lt;alt_gloss&gt;&lt;/alt_gloss&gt;</v>
      </c>
      <c r="I103" t="str">
        <f>CONCATENATE("&lt;semantic_category&gt;",'Word List'!H103,"&lt;/semantic_category&gt;")</f>
        <v>&lt;semantic_category&gt;&lt;/semantic_category&gt;</v>
      </c>
      <c r="J103" t="s">
        <v>1</v>
      </c>
    </row>
    <row r="104" spans="1:10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&lt;native_orthography&gt;њој&lt;/native_orthography&gt;</v>
      </c>
      <c r="D104" t="str">
        <f>CONCATENATE("&lt;alt_native_orthography&gt;",'Word List'!C104,"&lt;/alt_native_orthography&gt;")</f>
        <v>&lt;alt_native_orthography&gt;&lt;/alt_native_orthography&gt;</v>
      </c>
      <c r="E104" t="str">
        <f>CONCATENATE("&lt;IPA_transcription&gt;",'Word List'!D104,"&lt;/IPA_transcription&gt;")</f>
        <v>&lt;IPA_transcription&gt;njȍj&lt;/IPA_transcription&gt;</v>
      </c>
      <c r="F104" t="str">
        <f>CONCATENATE("&lt;alt_IPA_transcription&gt;",'Word List'!E104,"&lt;/alt_IPA_transcription&gt;")</f>
        <v>&lt;alt_IPA_transcription&gt;ˈɲɔj&lt;/alt_IPA_transcription&gt;</v>
      </c>
      <c r="G104" t="str">
        <f>CONCATENATE("&lt;gloss&gt;",'Word List'!F104,"&lt;/gloss&gt;")</f>
        <v>&lt;gloss&gt;to her&lt;/gloss&gt;</v>
      </c>
      <c r="H104" t="str">
        <f>CONCATENATE("&lt;alt_gloss&gt;",'Word List'!G104,"&lt;/alt_gloss&gt;")</f>
        <v>&lt;alt_gloss&gt;&lt;/alt_gloss&gt;</v>
      </c>
      <c r="I104" t="str">
        <f>CONCATENATE("&lt;semantic_category&gt;",'Word List'!H104,"&lt;/semantic_category&gt;")</f>
        <v>&lt;semantic_category&gt;&lt;/semantic_category&gt;</v>
      </c>
      <c r="J104" t="s">
        <v>1</v>
      </c>
    </row>
    <row r="105" spans="1:10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&lt;native_orthography&gt;конго&lt;/native_orthography&gt;</v>
      </c>
      <c r="D105" t="str">
        <f>CONCATENATE("&lt;alt_native_orthography&gt;",'Word List'!C105,"&lt;/alt_native_orthography&gt;")</f>
        <v>&lt;alt_native_orthography&gt;&lt;/alt_native_orthography&gt;</v>
      </c>
      <c r="E105" t="str">
        <f>CONCATENATE("&lt;IPA_transcription&gt;",'Word List'!D105,"&lt;/IPA_transcription&gt;")</f>
        <v>&lt;IPA_transcription&gt;kȍngo&lt;/IPA_transcription&gt;</v>
      </c>
      <c r="F105" t="str">
        <f>CONCATENATE("&lt;alt_IPA_transcription&gt;",'Word List'!E105,"&lt;/alt_IPA_transcription&gt;")</f>
        <v>&lt;alt_IPA_transcription&gt;ˈkɔŋgɔ&lt;/alt_IPA_transcription&gt;</v>
      </c>
      <c r="G105" t="str">
        <f>CONCATENATE("&lt;gloss&gt;",'Word List'!F105,"&lt;/gloss&gt;")</f>
        <v>&lt;gloss&gt;congo&lt;/gloss&gt;</v>
      </c>
      <c r="H105" t="str">
        <f>CONCATENATE("&lt;alt_gloss&gt;",'Word List'!G105,"&lt;/alt_gloss&gt;")</f>
        <v>&lt;alt_gloss&gt;&lt;/alt_gloss&gt;</v>
      </c>
      <c r="I105" t="str">
        <f>CONCATENATE("&lt;semantic_category&gt;",'Word List'!H105,"&lt;/semantic_category&gt;")</f>
        <v>&lt;semantic_category&gt;&lt;/semantic_category&gt;</v>
      </c>
      <c r="J105" t="s">
        <v>1</v>
      </c>
    </row>
    <row r="106" spans="1:10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&lt;native_orthography&gt;лети&lt;/native_orthography&gt;</v>
      </c>
      <c r="D106" t="str">
        <f>CONCATENATE("&lt;alt_native_orthography&gt;",'Word List'!C106,"&lt;/alt_native_orthography&gt;")</f>
        <v>&lt;alt_native_orthography&gt;&lt;/alt_native_orthography&gt;</v>
      </c>
      <c r="E106" t="str">
        <f>CONCATENATE("&lt;IPA_transcription&gt;",'Word List'!D106,"&lt;/IPA_transcription&gt;")</f>
        <v>&lt;IPA_transcription&gt;lȅti&lt;/IPA_transcription&gt;</v>
      </c>
      <c r="F106" t="str">
        <f>CONCATENATE("&lt;alt_IPA_transcription&gt;",'Word List'!E106,"&lt;/alt_IPA_transcription&gt;")</f>
        <v>&lt;alt_IPA_transcription&gt;ˈlɛt̪i&lt;/alt_IPA_transcription&gt;</v>
      </c>
      <c r="G106" t="str">
        <f>CONCATENATE("&lt;gloss&gt;",'Word List'!F106,"&lt;/gloss&gt;")</f>
        <v>&lt;gloss&gt;he flies&lt;/gloss&gt;</v>
      </c>
      <c r="H106" t="str">
        <f>CONCATENATE("&lt;alt_gloss&gt;",'Word List'!G106,"&lt;/alt_gloss&gt;")</f>
        <v>&lt;alt_gloss&gt;&lt;/alt_gloss&gt;</v>
      </c>
      <c r="I106" t="str">
        <f>CONCATENATE("&lt;semantic_category&gt;",'Word List'!H106,"&lt;/semantic_category&gt;")</f>
        <v>&lt;semantic_category&gt;&lt;/semantic_category&gt;</v>
      </c>
      <c r="J106" t="s">
        <v>1</v>
      </c>
    </row>
    <row r="107" spans="1:10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&lt;native_orthography&gt;љети&lt;/native_orthography&gt;</v>
      </c>
      <c r="D107" t="str">
        <f>CONCATENATE("&lt;alt_native_orthography&gt;",'Word List'!C107,"&lt;/alt_native_orthography&gt;")</f>
        <v>&lt;alt_native_orthography&gt;&lt;/alt_native_orthography&gt;</v>
      </c>
      <c r="E107" t="str">
        <f>CONCATENATE("&lt;IPA_transcription&gt;",'Word List'!D107,"&lt;/IPA_transcription&gt;")</f>
        <v>&lt;IPA_transcription&gt;ljèti&lt;/IPA_transcription&gt;</v>
      </c>
      <c r="F107" t="str">
        <f>CONCATENATE("&lt;alt_IPA_transcription&gt;",'Word List'!E107,"&lt;/alt_IPA_transcription&gt;")</f>
        <v>&lt;alt_IPA_transcription&gt;ˈʎɛt̪i&lt;/alt_IPA_transcription&gt;</v>
      </c>
      <c r="G107" t="str">
        <f>CONCATENATE("&lt;gloss&gt;",'Word List'!F107,"&lt;/gloss&gt;")</f>
        <v>&lt;gloss&gt;in the summertime&lt;/gloss&gt;</v>
      </c>
      <c r="H107" t="str">
        <f>CONCATENATE("&lt;alt_gloss&gt;",'Word List'!G107,"&lt;/alt_gloss&gt;")</f>
        <v>&lt;alt_gloss&gt;&lt;/alt_gloss&gt;</v>
      </c>
      <c r="I107" t="str">
        <f>CONCATENATE("&lt;semantic_category&gt;",'Word List'!H107,"&lt;/semantic_category&gt;")</f>
        <v>&lt;semantic_category&gt;&lt;/semantic_category&gt;</v>
      </c>
      <c r="J107" t="s">
        <v>1</v>
      </c>
    </row>
    <row r="108" spans="1:10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&lt;native_orthography&gt;јако&lt;/native_orthography&gt;</v>
      </c>
      <c r="D108" t="str">
        <f>CONCATENATE("&lt;alt_native_orthography&gt;",'Word List'!C108,"&lt;/alt_native_orthography&gt;")</f>
        <v>&lt;alt_native_orthography&gt;&lt;/alt_native_orthography&gt;</v>
      </c>
      <c r="E108" t="str">
        <f>CONCATENATE("&lt;IPA_transcription&gt;",'Word List'!D108,"&lt;/IPA_transcription&gt;")</f>
        <v>&lt;IPA_transcription&gt;jâko&lt;/IPA_transcription&gt;</v>
      </c>
      <c r="F108" t="str">
        <f>CONCATENATE("&lt;alt_IPA_transcription&gt;",'Word List'!E108,"&lt;/alt_IPA_transcription&gt;")</f>
        <v>&lt;alt_IPA_transcription&gt;ˈjɑːkɔ&lt;/alt_IPA_transcription&gt;</v>
      </c>
      <c r="G108" t="str">
        <f>CONCATENATE("&lt;gloss&gt;",'Word List'!F108,"&lt;/gloss&gt;")</f>
        <v>&lt;gloss&gt;hard, strong&lt;/gloss&gt;</v>
      </c>
      <c r="H108" t="str">
        <f>CONCATENATE("&lt;alt_gloss&gt;",'Word List'!G108,"&lt;/alt_gloss&gt;")</f>
        <v>&lt;alt_gloss&gt;&lt;/alt_gloss&gt;</v>
      </c>
      <c r="I108" t="str">
        <f>CONCATENATE("&lt;semantic_category&gt;",'Word List'!H108,"&lt;/semantic_category&gt;")</f>
        <v>&lt;semantic_category&gt;&lt;/semantic_category&gt;</v>
      </c>
      <c r="J108" t="s">
        <v>1</v>
      </c>
    </row>
    <row r="109" spans="1:10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&lt;native_orthography&gt;радост&lt;/native_orthography&gt;</v>
      </c>
      <c r="D109" t="str">
        <f>CONCATENATE("&lt;alt_native_orthography&gt;",'Word List'!C109,"&lt;/alt_native_orthography&gt;")</f>
        <v>&lt;alt_native_orthography&gt;&lt;/alt_native_orthography&gt;</v>
      </c>
      <c r="E109" t="str">
        <f>CONCATENATE("&lt;IPA_transcription&gt;",'Word List'!D109,"&lt;/IPA_transcription&gt;")</f>
        <v>&lt;IPA_transcription&gt;rȁdost&lt;/IPA_transcription&gt;</v>
      </c>
      <c r="F109" t="str">
        <f>CONCATENATE("&lt;alt_IPA_transcription&gt;",'Word List'!E109,"&lt;/alt_IPA_transcription&gt;")</f>
        <v>&lt;alt_IPA_transcription&gt;ˈrad̪ɔst̪&lt;/alt_IPA_transcription&gt;</v>
      </c>
      <c r="G109" t="str">
        <f>CONCATENATE("&lt;gloss&gt;",'Word List'!F109,"&lt;/gloss&gt;")</f>
        <v>&lt;gloss&gt;happiness&lt;/gloss&gt;</v>
      </c>
      <c r="H109" t="str">
        <f>CONCATENATE("&lt;alt_gloss&gt;",'Word List'!G109,"&lt;/alt_gloss&gt;")</f>
        <v>&lt;alt_gloss&gt;&lt;/alt_gloss&gt;</v>
      </c>
      <c r="I109" t="str">
        <f>CONCATENATE("&lt;semantic_category&gt;",'Word List'!H109,"&lt;/semantic_category&gt;")</f>
        <v>&lt;semantic_category&gt;&lt;/semantic_category&gt;</v>
      </c>
      <c r="J109" t="s">
        <v>1</v>
      </c>
    </row>
    <row r="110" spans="1:10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&lt;native_orthography&gt;црн&lt;/native_orthography&gt;</v>
      </c>
      <c r="D110" t="str">
        <f>CONCATENATE("&lt;alt_native_orthography&gt;",'Word List'!C110,"&lt;/alt_native_orthography&gt;")</f>
        <v>&lt;alt_native_orthography&gt;&lt;/alt_native_orthography&gt;</v>
      </c>
      <c r="E110" t="str">
        <f>CONCATENATE("&lt;IPA_transcription&gt;",'Word List'!D110,"&lt;/IPA_transcription&gt;")</f>
        <v>&lt;IPA_transcription&gt;cȑn&lt;/IPA_transcription&gt;</v>
      </c>
      <c r="F110" t="str">
        <f>CONCATENATE("&lt;alt_IPA_transcription&gt;",'Word List'!E110,"&lt;/alt_IPA_transcription&gt;")</f>
        <v>&lt;alt_IPA_transcription&gt;tsˈrn&lt;/alt_IPA_transcription&gt;</v>
      </c>
      <c r="G110" t="str">
        <f>CONCATENATE("&lt;gloss&gt;",'Word List'!F110,"&lt;/gloss&gt;")</f>
        <v>&lt;gloss&gt;black&lt;/gloss&gt;</v>
      </c>
      <c r="H110" t="str">
        <f>CONCATENATE("&lt;alt_gloss&gt;",'Word List'!G110,"&lt;/alt_gloss&gt;")</f>
        <v>&lt;alt_gloss&gt;&lt;/alt_gloss&gt;</v>
      </c>
      <c r="I110" t="str">
        <f>CONCATENATE("&lt;semantic_category&gt;",'Word List'!H110,"&lt;/semantic_category&gt;")</f>
        <v>&lt;semantic_category&gt;&lt;/semantic_category&gt;</v>
      </c>
      <c r="J110" t="s">
        <v>1</v>
      </c>
    </row>
    <row r="111" spans="1:10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&lt;native_orthography&gt;цар&lt;/native_orthography&gt;</v>
      </c>
      <c r="D111" t="str">
        <f>CONCATENATE("&lt;alt_native_orthography&gt;",'Word List'!C111,"&lt;/alt_native_orthography&gt;")</f>
        <v>&lt;alt_native_orthography&gt;&lt;/alt_native_orthography&gt;</v>
      </c>
      <c r="E111" t="str">
        <f>CONCATENATE("&lt;IPA_transcription&gt;",'Word List'!D111,"&lt;/IPA_transcription&gt;")</f>
        <v>&lt;IPA_transcription&gt;câr&lt;/IPA_transcription&gt;</v>
      </c>
      <c r="F111" t="str">
        <f>CONCATENATE("&lt;alt_IPA_transcription&gt;",'Word List'!E111,"&lt;/alt_IPA_transcription&gt;")</f>
        <v>&lt;alt_IPA_transcription&gt;ˈtsɑːr&lt;/alt_IPA_transcription&gt;</v>
      </c>
      <c r="G111" t="str">
        <f>CONCATENATE("&lt;gloss&gt;",'Word List'!F111,"&lt;/gloss&gt;")</f>
        <v>&lt;gloss&gt;czar&lt;/gloss&gt;</v>
      </c>
      <c r="H111" t="str">
        <f>CONCATENATE("&lt;alt_gloss&gt;",'Word List'!G111,"&lt;/alt_gloss&gt;")</f>
        <v>&lt;alt_gloss&gt;&lt;/alt_gloss&gt;</v>
      </c>
      <c r="I111" t="str">
        <f>CONCATENATE("&lt;semantic_category&gt;",'Word List'!H111,"&lt;/semantic_category&gt;")</f>
        <v>&lt;semantic_category&gt;&lt;/semantic_category&gt;</v>
      </c>
      <c r="J111" t="s">
        <v>1</v>
      </c>
    </row>
    <row r="112" ht="20.25">
      <c r="A112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2008-10-23T16:54:34Z</dcterms:modified>
  <cp:category/>
  <cp:version/>
  <cp:contentType/>
  <cp:contentStatus/>
</cp:coreProperties>
</file>