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<sst xmlns="http://schemas.openxmlformats.org/spreadsheetml/2006/main" count="80" uniqueCount="79">
  <si>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</si>
  <si>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</si>
  <si>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</si>
  <si>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</si>
  <si>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</si>
  <si>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</si>
  <si>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</si>
  <si>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</si>
  <si>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</si>
  <si>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</si>
  <si>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</si>
  <si>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</si>
  <si>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</si>
  <si>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</si>
  <si>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</si>
  <si>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</si>
  <si>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</si>
  <si>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</si>
  <si>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</si>
  <si>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</si>
  <si>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</si>
  <si>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</si>
  <si>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</si>
  <si>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</si>
  <si>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</si>
  <si>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</si>
  <si>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</si>
  <si>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</si>
  <si>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</si>
  <si>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</si>
  <si>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</si>
  <si>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</si>
  <si>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</si>
  <si>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</si>
  <si>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</si>
  <si>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</si>
  <si>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</si>
  <si>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</si>
  <si>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</si>
  <si>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</si>
  <si>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</si>
  <si>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</si>
  <si>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</si>
  <si>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</si>
  <si>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</si>
  <si>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</si>
  <si>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</si>
  <si>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</si>
  <si>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</si>
  <si>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</si>
  <si>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</si>
  <si>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</si>
  <si>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</si>
  <si>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</si>
  <si>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</si>
  <si>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</si>
  <si>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</si>
  <si>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</si>
  <si>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</si>
  <si>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</si>
  <si>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</si>
  <si>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</si>
  <si>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</si>
  <si>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</si>
  <si>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</si>
  <si>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</si>
  <si>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</si>
  <si>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see_word-list_1987_01</t>
  </si>
  <si>
    <t>see_word-list_1987_01.html</t>
  </si>
  <si>
    <t>1 - 47</t>
  </si>
  <si>
    <t>see_word-list_1987_01.tif</t>
  </si>
  <si>
    <t>see_word-list_1987_01.jpg</t>
  </si>
  <si>
    <t>see_record_details.html#1</t>
  </si>
  <si>
    <t>Seneca</t>
  </si>
  <si>
    <t>SEE</t>
  </si>
  <si>
    <t>UCLA Phonetics Laboratory</t>
  </si>
  <si>
    <t>5 June, 1987</t>
  </si>
  <si>
    <t>UCLA Student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</si>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</sst>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Y1">
      <pane xSplit="12825" topLeftCell="Z25" activePane="topLeft" state="split"/>
      <selection pane="topLeft" activeCell="AB2" sqref="AB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67</v>
      </c>
      <c r="C2" t="str">
        <f>CONCATENATE(B2,".wav")</f>
        <v>see_word-list_1987_01.wav</v>
      </c>
      <c r="D2" t="str">
        <f>CONCATENATE(B2,".mp3")</f>
        <v>see_word-list_1987_01.mp3</v>
      </c>
      <c r="E2" t="s">
        <v>68</v>
      </c>
      <c r="F2" s="1" t="s">
        <v>69</v>
      </c>
      <c r="G2" t="s">
        <v>71</v>
      </c>
      <c r="I2" t="s">
        <v>70</v>
      </c>
      <c r="K2" t="s">
        <v>25</v>
      </c>
      <c r="L2" t="s">
        <v>25</v>
      </c>
      <c r="M2" t="s">
        <v>72</v>
      </c>
      <c r="N2" t="s">
        <v>73</v>
      </c>
      <c r="O2" t="s">
        <v>74</v>
      </c>
      <c r="P2" t="s">
        <v>8</v>
      </c>
      <c r="Q2" t="s">
        <v>75</v>
      </c>
      <c r="R2" t="s">
        <v>76</v>
      </c>
      <c r="S2" s="2" t="s">
        <v>77</v>
      </c>
      <c r="T2" s="2" t="s">
        <v>78</v>
      </c>
      <c r="U2" s="3" t="s">
        <v>65</v>
      </c>
      <c r="V2" t="s">
        <v>22</v>
      </c>
      <c r="W2" t="s">
        <v>66</v>
      </c>
      <c r="X2" t="s">
        <v>56</v>
      </c>
      <c r="Y2" t="s">
        <v>10</v>
      </c>
      <c r="Z2" t="str">
        <f>E2</f>
        <v>see_word-list_1987_01.html</v>
      </c>
      <c r="AA2" s="4">
        <v>1</v>
      </c>
      <c r="AB2" t="str">
        <f>CONCATENATE(E2,"#",AA2)</f>
        <v>see_word-list_1987_01.html#1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A1">
      <selection activeCell="A4" sqref="A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&lt;language_name&gt;Seneca&lt;/language_name&gt;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&lt;lang_name&gt;Seneca&lt;/lang_name&gt;</v>
      </c>
      <c r="D3" t="str">
        <f>CONCATENATE("&lt;sil_code&gt;",'Raw Metadata'!O2,"&lt;/sil_code&gt;")</f>
        <v>&lt;sil_code&gt;SEE&lt;/sil_code&gt;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&lt;recording_location&gt;UCLA Phonetics Laboratory&lt;/recording_location&gt;</v>
      </c>
      <c r="G3" t="str">
        <f>CONCATENATE("&lt;recording_date&gt;",'Raw Metadata'!R2,"&lt;/recording_date&gt;")</f>
        <v>&lt;recording_date&gt;5 June, 1987&lt;/recording_date&gt;</v>
      </c>
      <c r="H3" t="str">
        <f>CONCATENATE("&lt;fieldworkers&gt;",'Raw Metadata'!S2,"&lt;/fieldworkers&gt;")</f>
        <v>&lt;fieldworkers&gt;UCLA Student&lt;/fieldworkers&gt;</v>
      </c>
      <c r="I3" t="str">
        <f>CONCATENATE("&lt;speakers&gt;",'Raw Metadata'!T2,"&lt;/speakers&gt;")</f>
        <v>&lt;speakers&gt;N/A&lt;/speakers&gt;</v>
      </c>
      <c r="J3" t="str">
        <f>CONCATENATE("&lt;filename_audio&gt;",'Raw Metadata'!B2,"&lt;/filename_audio&gt;")</f>
        <v>&lt;filename_audio&gt;see_word-list_1987_01&lt;/filename_audio&gt;</v>
      </c>
      <c r="K3" t="str">
        <f>CONCATENATE("&lt;filename_wav&gt;",'Raw Metadata'!C2,"&lt;/filename_wav&gt;")</f>
        <v>&lt;filename_wav&gt;see_word-list_1987_01.wav&lt;/filename_wav&gt;</v>
      </c>
      <c r="L3" t="str">
        <f>CONCATENATE("&lt;filename_mp3&gt;",'Raw Metadata'!D2,"&lt;/filename_mp3&gt;")</f>
        <v>&lt;filename_mp3&gt;see_word-list_1987_01.mp3&lt;/filename_mp3&gt;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&lt;original_medium&gt;cassette tape&lt;/original_medium&gt;</v>
      </c>
      <c r="P3" t="str">
        <f>CONCATENATE("&lt;wordlist&gt;",'Raw Metadata'!E2,"&lt;/wordlist&gt;")</f>
        <v>&lt;wordlist&gt;see_word-list_1987_01.html&lt;/wordlist&gt;</v>
      </c>
      <c r="Q3" t="str">
        <f>CONCATENATE("&lt;wordlist_entries&gt;",'Raw Metadata'!F2,"&lt;/wordlist_entries&gt;")</f>
        <v>&lt;wordlist_entries&gt;1 - 47&lt;/wordlist_entries&gt;</v>
      </c>
      <c r="R3" t="str">
        <f>CONCATENATE("&lt;image_tif&gt;",'Raw Metadata'!I2,"&lt;/image_tif&gt;")</f>
        <v>&lt;image_tif&gt;see_word-list_1987_01.tif&lt;/image_tif&gt;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&lt;image_jpg&gt;see_word-list_1987_01.jpg&lt;/image_jpg&gt;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&lt;details&gt;see_record_details.html#1&lt;/details&gt;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&lt;wordlist_no_repetition&gt;see_word-list_1987_01.html&lt;/wordlist_no_repetition&gt;</v>
      </c>
      <c r="AA3" t="str">
        <f>CONCATENATE("&lt;link_within_wordlist&gt;",'Raw Metadata'!AB2,"&lt;/link_within_wordlist&gt;")</f>
        <v>&lt;link_within_wordlist&gt;see_word-list_1987_01.html#1&lt;/link_within_wordlist&gt;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2006-07-25T21:48:31Z</dcterms:modified>
  <cp:category/>
  <cp:version/>
  <cp:contentType/>
  <cp:contentStatus/>
</cp:coreProperties>
</file>