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<sst xmlns="http://schemas.openxmlformats.org/spreadsheetml/2006/main" count="233" uniqueCount="144">
  <si>
    <t>&lt;item&gt;</t>
  </si>
  <si>
    <t>&lt;/item&gt;</t>
  </si>
  <si>
    <t>Native Orthography</t>
  </si>
  <si>
    <t>Alt. Native Orthography</t>
  </si>
  <si>
    <t>Semantic Category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</si>
  <si>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</si>
  <si>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</si>
  <si>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</si>
  <si>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</si>
  <si>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</si>
  <si>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English</t>
  </si>
  <si>
    <t>&lt;/headers&gt;</t>
  </si>
  <si>
    <t>IPA 2</t>
  </si>
  <si>
    <t>river</t>
  </si>
  <si>
    <t>door</t>
  </si>
  <si>
    <t>urine</t>
  </si>
  <si>
    <t>IPA</t>
  </si>
  <si>
    <t>ɬáː</t>
  </si>
  <si>
    <t>tɬa</t>
  </si>
  <si>
    <t>tɬʼá</t>
  </si>
  <si>
    <t>kǁʼékʼa</t>
  </si>
  <si>
    <t xml:space="preserve">kǃʼwàː </t>
  </si>
  <si>
    <t>kǃʼwáː</t>
  </si>
  <si>
    <t>kǃʼwá</t>
  </si>
  <si>
    <t>ŋǃwá</t>
  </si>
  <si>
    <t>ŋǀwàː</t>
  </si>
  <si>
    <t>kǀʼwã̀ŋ</t>
  </si>
  <si>
    <t>kǀʼwáː</t>
  </si>
  <si>
    <t>kǃwàʔâ</t>
  </si>
  <si>
    <t>kǁwá</t>
  </si>
  <si>
    <t>ŋǃíŋ</t>
  </si>
  <si>
    <t>kǀʼíŋ</t>
  </si>
  <si>
    <t>kǀʰíá</t>
  </si>
  <si>
    <t>kǃí</t>
  </si>
  <si>
    <t>kǃʼámbá</t>
  </si>
  <si>
    <t>kǃʰéŋ</t>
  </si>
  <si>
    <t>ŋǃʰéŋ</t>
  </si>
  <si>
    <t>ŋǀwéː</t>
  </si>
  <si>
    <t>kǃʼèː</t>
  </si>
  <si>
    <t>kǁʼèŋ</t>
  </si>
  <si>
    <t>kʼaréː</t>
  </si>
  <si>
    <t>ŋǁòː</t>
  </si>
  <si>
    <t>kǁʰõ̀ŋ</t>
  </si>
  <si>
    <t>ŋǃũ̀ŋ</t>
  </si>
  <si>
    <t>tʰáwá</t>
  </si>
  <si>
    <t>kòbá</t>
  </si>
  <si>
    <t>kǃʼú</t>
  </si>
  <si>
    <t>kǃʼùpʰá</t>
  </si>
  <si>
    <t>kǀʼúmú</t>
  </si>
  <si>
    <t>tsʼíná</t>
  </si>
  <si>
    <t>kǃʼúmá</t>
  </si>
  <si>
    <t>kǁʼṍŋ</t>
  </si>
  <si>
    <t>kǁũŋ</t>
  </si>
  <si>
    <t>kǁʼáː</t>
  </si>
  <si>
    <t>láːʔe</t>
  </si>
  <si>
    <t>kǀáː</t>
  </si>
  <si>
    <t>ɬùːbá</t>
  </si>
  <si>
    <t>kǃʼínóː</t>
  </si>
  <si>
    <t>kǃʼínísi</t>
  </si>
  <si>
    <t>hiŋǁá</t>
  </si>
  <si>
    <t>kǃʼambáːʔalo</t>
  </si>
  <si>
    <t>goat</t>
  </si>
  <si>
    <t>to take</t>
  </si>
  <si>
    <t>blood</t>
  </si>
  <si>
    <t>lake</t>
  </si>
  <si>
    <t>dove</t>
  </si>
  <si>
    <t>hole</t>
  </si>
  <si>
    <t>elephant</t>
  </si>
  <si>
    <t>millet</t>
  </si>
  <si>
    <t>wound</t>
  </si>
  <si>
    <t>eland</t>
  </si>
  <si>
    <t>name</t>
  </si>
  <si>
    <t>root</t>
  </si>
  <si>
    <t>snake</t>
  </si>
  <si>
    <t>dikdik</t>
  </si>
  <si>
    <t>bone</t>
  </si>
  <si>
    <t>spleen</t>
  </si>
  <si>
    <t>tongue</t>
  </si>
  <si>
    <t>today</t>
  </si>
  <si>
    <t>thorn</t>
  </si>
  <si>
    <t>anthill</t>
  </si>
  <si>
    <t>fire</t>
  </si>
  <si>
    <t>young person</t>
  </si>
  <si>
    <t>child</t>
  </si>
  <si>
    <t>cave</t>
  </si>
  <si>
    <t>mouth</t>
  </si>
  <si>
    <t>feather</t>
  </si>
  <si>
    <t>wings</t>
  </si>
  <si>
    <t>ashes</t>
  </si>
  <si>
    <t>waist</t>
  </si>
  <si>
    <t>land</t>
  </si>
  <si>
    <t>throat</t>
  </si>
  <si>
    <t>hand</t>
  </si>
  <si>
    <t>warthog</t>
  </si>
  <si>
    <t>hare</t>
  </si>
  <si>
    <t>leaf, petal</t>
  </si>
  <si>
    <t>grass</t>
  </si>
  <si>
    <t>to hunt</t>
  </si>
  <si>
    <t>hunter</t>
  </si>
  <si>
    <t>sp. lizard</t>
  </si>
  <si>
    <t>Swahili</t>
  </si>
  <si>
    <t>mbuzi</t>
  </si>
  <si>
    <t>mlango</t>
  </si>
  <si>
    <t>kuchikua</t>
  </si>
  <si>
    <t>damu</t>
  </si>
  <si>
    <t>ziwa</t>
  </si>
  <si>
    <t>njiwa</t>
  </si>
  <si>
    <t>shimo</t>
  </si>
  <si>
    <t>mto</t>
  </si>
  <si>
    <t>tembo</t>
  </si>
  <si>
    <t>mtame</t>
  </si>
  <si>
    <t>kidonda</t>
  </si>
  <si>
    <t>pofu</t>
  </si>
  <si>
    <t>jina</t>
  </si>
  <si>
    <t>mizizi</t>
  </si>
  <si>
    <t>nyoka</t>
  </si>
  <si>
    <t>dikidiki</t>
  </si>
  <si>
    <t>mfupa</t>
  </si>
  <si>
    <t>bandama</t>
  </si>
  <si>
    <t>limi</t>
  </si>
  <si>
    <t>leo</t>
  </si>
  <si>
    <t>mwiba</t>
  </si>
  <si>
    <t>kichuguu</t>
  </si>
  <si>
    <t>moto</t>
  </si>
  <si>
    <t>kijana</t>
  </si>
  <si>
    <t>mtoto</t>
  </si>
  <si>
    <t>pango</t>
  </si>
  <si>
    <t>mdomo</t>
  </si>
  <si>
    <t>manyoya</t>
  </si>
  <si>
    <t>mabawa</t>
  </si>
  <si>
    <t>majivu</t>
  </si>
  <si>
    <t>kiuno</t>
  </si>
  <si>
    <t>nchi</t>
  </si>
  <si>
    <t>koo</t>
  </si>
  <si>
    <t>mkono</t>
  </si>
  <si>
    <t>ngiri</t>
  </si>
  <si>
    <t>sungura</t>
  </si>
  <si>
    <t>majani ya miti</t>
  </si>
  <si>
    <t>majani</t>
  </si>
  <si>
    <t>kuwinda</t>
  </si>
  <si>
    <t>mwindaji</t>
  </si>
  <si>
    <t>mkojo</t>
  </si>
  <si>
    <t>aina ya mjuki</t>
  </si>
  <si>
    <t>&lt;language_name&gt;Sandawe&lt;/language_name&gt;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</si>
</sst>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1">
      <selection activeCell="B1" sqref="B1"/>
    </sheetView>
  </sheetViews>
  <sheetFormatPr defaultColWidth="8.796875" defaultRowHeight="15"/>
  <cols>
    <col min="1" max="1" width="3.69921875" style="0" customWidth="1"/>
    <col min="2" max="3" width="23.09765625" style="0" customWidth="1"/>
    <col min="4" max="4" width="32.5" style="0" customWidth="1"/>
    <col min="5" max="5" width="20.8984375" style="0" customWidth="1"/>
    <col min="6" max="6" width="19.8984375" style="0" customWidth="1"/>
    <col min="7" max="7" width="13" style="0" customWidth="1"/>
    <col min="8" max="8" width="18.19921875" style="0" customWidth="1"/>
  </cols>
  <sheetData>
    <row r="1" spans="2:8" ht="20.25">
      <c r="B1" t="s">
        <v>2</v>
      </c>
      <c r="C1" t="s">
        <v>3</v>
      </c>
      <c r="D1" t="s">
        <v>16</v>
      </c>
      <c r="E1" t="s">
        <v>12</v>
      </c>
      <c r="F1" t="s">
        <v>10</v>
      </c>
      <c r="G1" t="s">
        <v>100</v>
      </c>
      <c r="H1" t="s">
        <v>4</v>
      </c>
    </row>
    <row r="2" spans="1:7" ht="20.25">
      <c r="A2" s="1">
        <v>1</v>
      </c>
      <c r="D2" s="1" t="s">
        <v>17</v>
      </c>
      <c r="F2" s="1" t="s">
        <v>61</v>
      </c>
      <c r="G2" s="1" t="s">
        <v>101</v>
      </c>
    </row>
    <row r="3" spans="1:7" ht="20.25">
      <c r="A3" s="1">
        <v>2</v>
      </c>
      <c r="D3" s="1" t="s">
        <v>18</v>
      </c>
      <c r="F3" s="1" t="s">
        <v>14</v>
      </c>
      <c r="G3" s="1" t="s">
        <v>102</v>
      </c>
    </row>
    <row r="4" spans="1:7" ht="20.25">
      <c r="A4" s="1">
        <v>2.5</v>
      </c>
      <c r="D4" s="1" t="s">
        <v>19</v>
      </c>
      <c r="F4" s="1" t="s">
        <v>62</v>
      </c>
      <c r="G4" s="1" t="s">
        <v>103</v>
      </c>
    </row>
    <row r="5" spans="1:7" ht="20.25">
      <c r="A5" s="1">
        <v>3</v>
      </c>
      <c r="D5" s="1" t="s">
        <v>20</v>
      </c>
      <c r="F5" s="1" t="s">
        <v>63</v>
      </c>
      <c r="G5" s="1" t="s">
        <v>104</v>
      </c>
    </row>
    <row r="6" spans="1:7" ht="20.25">
      <c r="A6" s="1">
        <v>4</v>
      </c>
      <c r="D6" s="1" t="s">
        <v>21</v>
      </c>
      <c r="F6" s="1" t="s">
        <v>64</v>
      </c>
      <c r="G6" s="1" t="s">
        <v>105</v>
      </c>
    </row>
    <row r="7" spans="1:7" ht="20.25">
      <c r="A7" s="1">
        <v>5</v>
      </c>
      <c r="D7" s="1" t="s">
        <v>22</v>
      </c>
      <c r="F7" s="1" t="s">
        <v>65</v>
      </c>
      <c r="G7" s="1" t="s">
        <v>106</v>
      </c>
    </row>
    <row r="8" spans="1:7" ht="20.25">
      <c r="A8" s="1">
        <v>6</v>
      </c>
      <c r="D8" s="1" t="s">
        <v>23</v>
      </c>
      <c r="F8" s="1" t="s">
        <v>66</v>
      </c>
      <c r="G8" s="1" t="s">
        <v>107</v>
      </c>
    </row>
    <row r="9" spans="1:7" ht="20.25">
      <c r="A9" s="1">
        <v>7</v>
      </c>
      <c r="D9" s="1" t="s">
        <v>24</v>
      </c>
      <c r="F9" s="1" t="s">
        <v>13</v>
      </c>
      <c r="G9" s="1" t="s">
        <v>108</v>
      </c>
    </row>
    <row r="10" spans="1:7" ht="20.25">
      <c r="A10" s="1">
        <v>8</v>
      </c>
      <c r="D10" s="1" t="s">
        <v>25</v>
      </c>
      <c r="F10" s="1" t="s">
        <v>67</v>
      </c>
      <c r="G10" s="1" t="s">
        <v>109</v>
      </c>
    </row>
    <row r="11" spans="1:7" ht="20.25">
      <c r="A11" s="1">
        <v>9</v>
      </c>
      <c r="D11" s="1" t="s">
        <v>26</v>
      </c>
      <c r="F11" s="1" t="s">
        <v>68</v>
      </c>
      <c r="G11" s="1" t="s">
        <v>110</v>
      </c>
    </row>
    <row r="12" spans="1:7" ht="20.25">
      <c r="A12" s="1">
        <v>10</v>
      </c>
      <c r="D12" s="1" t="s">
        <v>27</v>
      </c>
      <c r="F12" s="1" t="s">
        <v>69</v>
      </c>
      <c r="G12" s="1" t="s">
        <v>111</v>
      </c>
    </row>
    <row r="13" spans="1:7" ht="20.25">
      <c r="A13" s="1">
        <v>11</v>
      </c>
      <c r="D13" s="1" t="s">
        <v>28</v>
      </c>
      <c r="F13" s="1" t="s">
        <v>70</v>
      </c>
      <c r="G13" s="1" t="s">
        <v>112</v>
      </c>
    </row>
    <row r="14" spans="1:7" ht="20.25">
      <c r="A14" s="1">
        <v>12</v>
      </c>
      <c r="D14" s="1" t="s">
        <v>29</v>
      </c>
      <c r="F14" s="1" t="s">
        <v>71</v>
      </c>
      <c r="G14" s="1" t="s">
        <v>113</v>
      </c>
    </row>
    <row r="15" spans="1:7" ht="20.25">
      <c r="A15" s="1">
        <v>13</v>
      </c>
      <c r="D15" s="1" t="s">
        <v>30</v>
      </c>
      <c r="F15" s="1" t="s">
        <v>72</v>
      </c>
      <c r="G15" s="1" t="s">
        <v>114</v>
      </c>
    </row>
    <row r="16" spans="1:7" ht="20.25">
      <c r="A16" s="1">
        <v>14</v>
      </c>
      <c r="D16" s="1" t="s">
        <v>31</v>
      </c>
      <c r="F16" s="1" t="s">
        <v>73</v>
      </c>
      <c r="G16" s="1" t="s">
        <v>115</v>
      </c>
    </row>
    <row r="17" spans="1:7" ht="20.25">
      <c r="A17" s="1">
        <v>15</v>
      </c>
      <c r="D17" s="1" t="s">
        <v>32</v>
      </c>
      <c r="F17" s="1" t="s">
        <v>74</v>
      </c>
      <c r="G17" s="1" t="s">
        <v>116</v>
      </c>
    </row>
    <row r="18" spans="1:7" ht="20.25">
      <c r="A18" s="1">
        <v>16</v>
      </c>
      <c r="D18" s="1" t="s">
        <v>33</v>
      </c>
      <c r="F18" s="1" t="s">
        <v>75</v>
      </c>
      <c r="G18" s="1" t="s">
        <v>117</v>
      </c>
    </row>
    <row r="19" spans="1:7" ht="20.25">
      <c r="A19" s="1">
        <v>17</v>
      </c>
      <c r="D19" s="1" t="s">
        <v>34</v>
      </c>
      <c r="F19" s="1" t="s">
        <v>76</v>
      </c>
      <c r="G19" s="1" t="s">
        <v>118</v>
      </c>
    </row>
    <row r="20" spans="1:7" ht="20.25">
      <c r="A20" s="1">
        <v>18</v>
      </c>
      <c r="D20" s="1" t="s">
        <v>35</v>
      </c>
      <c r="F20" s="1" t="s">
        <v>77</v>
      </c>
      <c r="G20" s="1" t="s">
        <v>119</v>
      </c>
    </row>
    <row r="21" spans="1:7" ht="20.25">
      <c r="A21" s="1">
        <v>18.5</v>
      </c>
      <c r="D21" s="1" t="s">
        <v>36</v>
      </c>
      <c r="F21" s="1" t="s">
        <v>78</v>
      </c>
      <c r="G21" s="1" t="s">
        <v>120</v>
      </c>
    </row>
    <row r="22" spans="1:7" ht="20.25">
      <c r="A22" s="1">
        <v>19</v>
      </c>
      <c r="D22" s="1" t="s">
        <v>37</v>
      </c>
      <c r="F22" s="1" t="s">
        <v>79</v>
      </c>
      <c r="G22" s="1" t="s">
        <v>121</v>
      </c>
    </row>
    <row r="23" spans="1:7" ht="20.25">
      <c r="A23" s="1">
        <v>20</v>
      </c>
      <c r="D23" s="1" t="s">
        <v>38</v>
      </c>
      <c r="F23" s="1" t="s">
        <v>80</v>
      </c>
      <c r="G23" s="1" t="s">
        <v>122</v>
      </c>
    </row>
    <row r="24" spans="1:7" ht="20.25">
      <c r="A24" s="1">
        <v>21</v>
      </c>
      <c r="D24" s="1" t="s">
        <v>39</v>
      </c>
      <c r="F24" s="1" t="s">
        <v>81</v>
      </c>
      <c r="G24" s="1" t="s">
        <v>123</v>
      </c>
    </row>
    <row r="25" spans="1:7" ht="20.25">
      <c r="A25" s="1">
        <v>22</v>
      </c>
      <c r="D25" s="1" t="s">
        <v>40</v>
      </c>
      <c r="F25" s="1" t="s">
        <v>82</v>
      </c>
      <c r="G25" s="1" t="s">
        <v>124</v>
      </c>
    </row>
    <row r="26" spans="1:7" ht="20.25">
      <c r="A26" s="1">
        <v>23</v>
      </c>
      <c r="D26" s="1" t="s">
        <v>41</v>
      </c>
      <c r="F26" s="1" t="s">
        <v>83</v>
      </c>
      <c r="G26" s="1" t="s">
        <v>125</v>
      </c>
    </row>
    <row r="27" spans="1:7" ht="20.25">
      <c r="A27" s="1">
        <v>24</v>
      </c>
      <c r="D27" s="1" t="s">
        <v>42</v>
      </c>
      <c r="F27" s="1" t="s">
        <v>84</v>
      </c>
      <c r="G27" s="1" t="s">
        <v>126</v>
      </c>
    </row>
    <row r="28" spans="1:7" ht="20.25">
      <c r="A28" s="1">
        <v>25</v>
      </c>
      <c r="D28" s="1" t="s">
        <v>43</v>
      </c>
      <c r="F28" s="1" t="s">
        <v>85</v>
      </c>
      <c r="G28" s="1" t="s">
        <v>127</v>
      </c>
    </row>
    <row r="29" spans="1:7" ht="20.25">
      <c r="A29" s="1">
        <v>25.5</v>
      </c>
      <c r="D29" s="1" t="s">
        <v>44</v>
      </c>
      <c r="F29" s="1" t="s">
        <v>86</v>
      </c>
      <c r="G29" s="1" t="s">
        <v>128</v>
      </c>
    </row>
    <row r="30" spans="1:7" ht="20.25">
      <c r="A30" s="1">
        <v>25.7</v>
      </c>
      <c r="D30" s="1" t="s">
        <v>45</v>
      </c>
      <c r="F30" s="1" t="s">
        <v>87</v>
      </c>
      <c r="G30" s="1" t="s">
        <v>129</v>
      </c>
    </row>
    <row r="31" spans="1:7" ht="20.25">
      <c r="A31" s="1">
        <v>26</v>
      </c>
      <c r="D31" s="1" t="s">
        <v>46</v>
      </c>
      <c r="F31" s="1" t="s">
        <v>86</v>
      </c>
      <c r="G31" s="1" t="s">
        <v>128</v>
      </c>
    </row>
    <row r="32" spans="1:7" ht="20.25">
      <c r="A32" s="1">
        <v>27</v>
      </c>
      <c r="D32" s="1" t="s">
        <v>47</v>
      </c>
      <c r="F32" s="1" t="s">
        <v>88</v>
      </c>
      <c r="G32" s="1" t="s">
        <v>130</v>
      </c>
    </row>
    <row r="33" spans="1:7" ht="20.25">
      <c r="A33" s="1">
        <v>28</v>
      </c>
      <c r="D33" s="1" t="s">
        <v>48</v>
      </c>
      <c r="F33" s="1" t="s">
        <v>89</v>
      </c>
      <c r="G33" s="1" t="s">
        <v>131</v>
      </c>
    </row>
    <row r="34" spans="1:7" ht="20.25">
      <c r="A34" s="1">
        <v>28.5</v>
      </c>
      <c r="D34" s="1" t="s">
        <v>49</v>
      </c>
      <c r="F34" s="1" t="s">
        <v>90</v>
      </c>
      <c r="G34" s="1"/>
    </row>
    <row r="35" spans="1:7" ht="20.25">
      <c r="A35" s="1">
        <v>29</v>
      </c>
      <c r="D35" s="1" t="s">
        <v>50</v>
      </c>
      <c r="F35" s="1" t="s">
        <v>90</v>
      </c>
      <c r="G35" s="1" t="s">
        <v>132</v>
      </c>
    </row>
    <row r="36" spans="1:7" ht="20.25">
      <c r="A36" s="1">
        <v>30</v>
      </c>
      <c r="D36" s="1" t="s">
        <v>51</v>
      </c>
      <c r="F36" s="1" t="s">
        <v>91</v>
      </c>
      <c r="G36" s="1" t="s">
        <v>133</v>
      </c>
    </row>
    <row r="37" spans="1:7" ht="20.25">
      <c r="A37" s="1">
        <v>30.5</v>
      </c>
      <c r="D37" s="1" t="s">
        <v>52</v>
      </c>
      <c r="E37" s="2"/>
      <c r="F37" s="1" t="s">
        <v>92</v>
      </c>
      <c r="G37" s="1" t="s">
        <v>134</v>
      </c>
    </row>
    <row r="38" spans="1:7" ht="20.25">
      <c r="A38" s="1">
        <v>31</v>
      </c>
      <c r="D38" s="1" t="s">
        <v>53</v>
      </c>
      <c r="E38" s="2"/>
      <c r="F38" s="1" t="s">
        <v>93</v>
      </c>
      <c r="G38" s="1" t="s">
        <v>135</v>
      </c>
    </row>
    <row r="39" spans="1:7" ht="20.25">
      <c r="A39" s="1">
        <v>32</v>
      </c>
      <c r="D39" s="1" t="s">
        <v>54</v>
      </c>
      <c r="E39" s="2"/>
      <c r="F39" s="1" t="s">
        <v>94</v>
      </c>
      <c r="G39" s="1" t="s">
        <v>136</v>
      </c>
    </row>
    <row r="40" spans="1:7" ht="20.25">
      <c r="A40" s="1">
        <v>33</v>
      </c>
      <c r="D40" s="1" t="s">
        <v>55</v>
      </c>
      <c r="E40" s="2"/>
      <c r="F40" s="1" t="s">
        <v>95</v>
      </c>
      <c r="G40" s="1" t="s">
        <v>137</v>
      </c>
    </row>
    <row r="41" spans="1:7" ht="20.25">
      <c r="A41" s="1">
        <v>33.5</v>
      </c>
      <c r="D41" s="1" t="s">
        <v>56</v>
      </c>
      <c r="E41" s="2"/>
      <c r="F41" s="1" t="s">
        <v>96</v>
      </c>
      <c r="G41" s="1" t="s">
        <v>138</v>
      </c>
    </row>
    <row r="42" spans="1:7" ht="20.25">
      <c r="A42" s="1">
        <v>34</v>
      </c>
      <c r="D42" s="1" t="s">
        <v>57</v>
      </c>
      <c r="E42" s="2"/>
      <c r="F42" s="1" t="s">
        <v>97</v>
      </c>
      <c r="G42" s="1" t="s">
        <v>139</v>
      </c>
    </row>
    <row r="43" spans="1:7" ht="20.25">
      <c r="A43" s="1">
        <v>34.5</v>
      </c>
      <c r="D43" s="1" t="s">
        <v>58</v>
      </c>
      <c r="E43" s="2"/>
      <c r="F43" s="1" t="s">
        <v>98</v>
      </c>
      <c r="G43" s="1" t="s">
        <v>140</v>
      </c>
    </row>
    <row r="44" spans="1:7" ht="20.25">
      <c r="A44" s="1">
        <v>35</v>
      </c>
      <c r="D44" s="1" t="s">
        <v>59</v>
      </c>
      <c r="E44" s="2"/>
      <c r="F44" s="1" t="s">
        <v>15</v>
      </c>
      <c r="G44" s="1" t="s">
        <v>141</v>
      </c>
    </row>
    <row r="45" spans="1:7" ht="20.25">
      <c r="A45" s="1">
        <v>36</v>
      </c>
      <c r="D45" s="1" t="s">
        <v>60</v>
      </c>
      <c r="E45" s="2"/>
      <c r="F45" s="1" t="s">
        <v>99</v>
      </c>
      <c r="G45" s="1" t="s">
        <v>142</v>
      </c>
    </row>
    <row r="46" ht="20.25">
      <c r="E46" s="2"/>
    </row>
    <row r="47" ht="20.25">
      <c r="E47" s="2"/>
    </row>
    <row r="48" ht="20.25">
      <c r="E48" s="2"/>
    </row>
    <row r="49" ht="20.25">
      <c r="E49" s="2"/>
    </row>
    <row r="50" ht="20.25">
      <c r="E50" s="2"/>
    </row>
    <row r="51" ht="20.25">
      <c r="E51" s="2"/>
    </row>
    <row r="52" ht="20.25">
      <c r="E52" s="2"/>
    </row>
    <row r="53" ht="20.25">
      <c r="E53" s="2"/>
    </row>
    <row r="54" ht="20.25">
      <c r="E54" s="2"/>
    </row>
    <row r="55" ht="20.25">
      <c r="E55" s="2"/>
    </row>
    <row r="56" ht="20.25">
      <c r="E56" s="2"/>
    </row>
    <row r="57" ht="20.25">
      <c r="E57" s="2"/>
    </row>
    <row r="58" ht="20.25">
      <c r="E58" s="2"/>
    </row>
    <row r="59" ht="20.25">
      <c r="E59" s="2"/>
    </row>
    <row r="60" ht="20.25">
      <c r="E60" s="2"/>
    </row>
    <row r="61" ht="20.25">
      <c r="E61" s="2"/>
    </row>
    <row r="62" ht="20.25">
      <c r="E62" s="2"/>
    </row>
    <row r="63" ht="20.25">
      <c r="E63" s="2"/>
    </row>
    <row r="64" ht="20.25">
      <c r="E64" s="2"/>
    </row>
    <row r="65" ht="20.25">
      <c r="E65" s="2"/>
    </row>
    <row r="66" ht="20.25">
      <c r="E66" s="2"/>
    </row>
    <row r="67" ht="20.25">
      <c r="E67" s="2"/>
    </row>
    <row r="68" ht="20.25">
      <c r="E68" s="2"/>
    </row>
    <row r="69" ht="20.25">
      <c r="E69" s="2"/>
    </row>
    <row r="70" ht="20.25">
      <c r="E70" s="2"/>
    </row>
    <row r="71" spans="5:6" ht="20.25">
      <c r="E71" s="2"/>
      <c r="F71" s="2"/>
    </row>
    <row r="72" spans="5:6" ht="20.25">
      <c r="E72" s="2"/>
      <c r="F72" s="2"/>
    </row>
    <row r="73" spans="5:6" ht="20.25">
      <c r="E73" s="2"/>
      <c r="F73" s="2"/>
    </row>
    <row r="74" spans="5:6" ht="20.25">
      <c r="E74" s="2"/>
      <c r="F74" s="2"/>
    </row>
    <row r="75" spans="5:6" ht="20.25">
      <c r="E75" s="2"/>
      <c r="F75" s="2"/>
    </row>
    <row r="76" spans="5:6" ht="20.25">
      <c r="E76" s="2"/>
      <c r="F76" s="2"/>
    </row>
    <row r="77" spans="5:6" ht="20.25">
      <c r="E77" s="2"/>
      <c r="F77" s="1"/>
    </row>
    <row r="78" spans="5:6" ht="20.25">
      <c r="E78" s="1"/>
      <c r="F78" s="1"/>
    </row>
    <row r="79" spans="5:6" ht="20.25">
      <c r="E79" s="1"/>
      <c r="F79" s="1"/>
    </row>
    <row r="80" spans="5:6" ht="20.25">
      <c r="E80" s="3"/>
      <c r="F80" s="1"/>
    </row>
    <row r="81" spans="5:6" ht="20.25">
      <c r="E81" s="3"/>
      <c r="F81" s="1"/>
    </row>
    <row r="82" spans="5:6" ht="20.25">
      <c r="E82" s="1"/>
      <c r="F82" s="1"/>
    </row>
    <row r="83" spans="5:6" ht="20.25">
      <c r="E83" s="1"/>
      <c r="F83" s="1"/>
    </row>
    <row r="84" ht="20.25">
      <c r="F84" s="1"/>
    </row>
    <row r="85" ht="20.25">
      <c r="F85" s="1"/>
    </row>
    <row r="86" ht="20.25">
      <c r="F86" s="1"/>
    </row>
    <row r="87" ht="20.25">
      <c r="F87" s="1"/>
    </row>
    <row r="88" ht="20.25">
      <c r="F88" s="1"/>
    </row>
    <row r="89" ht="20.25">
      <c r="F89" s="1"/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97" ht="20.25">
      <c r="F97" s="1"/>
    </row>
    <row r="98" ht="20.25">
      <c r="F98" s="1"/>
    </row>
    <row r="99" ht="20.25">
      <c r="F99" s="1"/>
    </row>
    <row r="100" ht="20.25">
      <c r="F100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C1">
      <selection activeCell="D3" sqref="D3"/>
    </sheetView>
  </sheetViews>
  <sheetFormatPr defaultColWidth="8.796875" defaultRowHeight="15"/>
  <cols>
    <col min="1" max="1" width="25.8984375" style="0" customWidth="1"/>
    <col min="2" max="2" width="50" style="0" customWidth="1"/>
    <col min="3" max="4" width="49" style="0" customWidth="1"/>
    <col min="5" max="5" width="48.3984375" style="0" customWidth="1"/>
    <col min="6" max="6" width="50.19921875" style="0" customWidth="1"/>
    <col min="7" max="9" width="56.5" style="0" customWidth="1"/>
    <col min="10" max="10" width="12.69921875" style="0" customWidth="1"/>
  </cols>
  <sheetData>
    <row r="1" spans="1:4" ht="20.25">
      <c r="A1" t="s">
        <v>5</v>
      </c>
      <c r="B1" t="s">
        <v>6</v>
      </c>
      <c r="C1" t="s">
        <v>7</v>
      </c>
      <c r="D1" t="s">
        <v>143</v>
      </c>
    </row>
    <row r="2" spans="1:10" ht="20.25">
      <c r="A2" t="s">
        <v>9</v>
      </c>
      <c r="E2" t="str">
        <f>CONCATENATE("&lt;IPA_header&gt;",'Word List'!D1,"&lt;/IPA_header&gt;")</f>
        <v>&lt;IPA_header&gt;IPA&lt;/IPA_header&gt;</v>
      </c>
      <c r="F2" t="str">
        <f>CONCATENATE("&lt;alt_IPA_header&gt;",'Word List'!E1,"&lt;/alt_IPA_header&gt;")</f>
        <v>&lt;alt_IPA_header&gt;IPA 2&lt;/alt_IPA_header&gt;</v>
      </c>
      <c r="G2" t="str">
        <f>CONCATENATE("&lt;gloss_header&gt;",'Word List'!F1,"&lt;/gloss_header&gt;")</f>
        <v>&lt;gloss_header&gt;English&lt;/gloss_header&gt;</v>
      </c>
      <c r="J2" t="s">
        <v>11</v>
      </c>
    </row>
    <row r="3" spans="1:10" ht="20.25">
      <c r="A3" t="s">
        <v>0</v>
      </c>
      <c r="B3" t="str">
        <f>CONCATENATE("&lt;entry&gt;",'Word List'!A2,"&lt;/entry&gt;")</f>
        <v>&lt;entry&gt;1&lt;/entry&gt;</v>
      </c>
      <c r="C3" t="str">
        <f>CONCATENATE("&lt;native_orthography&gt;",'Word List'!B2,"&lt;/native_orthography&gt;")</f>
        <v>&lt;native_orthography&gt;&lt;/native_orthography&gt;</v>
      </c>
      <c r="D3" t="str">
        <f>CONCATENATE("&lt;alt_native_orthography&gt;",'Word List'!C2,"&lt;/alt_native_orthography&gt;")</f>
        <v>&lt;alt_native_orthography&gt;&lt;/alt_native_orthography&gt;</v>
      </c>
      <c r="E3" t="str">
        <f>CONCATENATE("&lt;IPA_transcription&gt;",'Word List'!D2,"&lt;/IPA_transcription&gt;")</f>
        <v>&lt;IPA_transcription&gt;ɬáː&lt;/IPA_transcription&gt;</v>
      </c>
      <c r="F3" t="str">
        <f>CONCATENATE("&lt;alt_IPA_transcription&gt;",'Word List'!E2,"&lt;/alt_IPA_transcription&gt;")</f>
        <v>&lt;alt_IPA_transcription&gt;&lt;/alt_IPA_transcription&gt;</v>
      </c>
      <c r="G3" t="str">
        <f>CONCATENATE("&lt;gloss&gt;",'Word List'!F2,"&lt;/gloss&gt;")</f>
        <v>&lt;gloss&gt;goat&lt;/gloss&gt;</v>
      </c>
      <c r="H3" t="str">
        <f>CONCATENATE("&lt;alt_gloss&gt;",'Word List'!G2,"&lt;/alt_gloss&gt;")</f>
        <v>&lt;alt_gloss&gt;mbuzi&lt;/alt_gloss&gt;</v>
      </c>
      <c r="I3" t="str">
        <f>CONCATENATE("&lt;semantic_category&gt;",'Word List'!H2,"&lt;/semantic_category&gt;")</f>
        <v>&lt;semantic_category&gt;&lt;/semantic_category&gt;</v>
      </c>
      <c r="J3" t="s">
        <v>1</v>
      </c>
    </row>
    <row r="4" spans="1:10" ht="20.25">
      <c r="A4" t="s">
        <v>0</v>
      </c>
      <c r="B4" t="str">
        <f>CONCATENATE("&lt;entry&gt;",'Word List'!A3,"&lt;/entry&gt;")</f>
        <v>&lt;entry&gt;2&lt;/entry&gt;</v>
      </c>
      <c r="C4" t="str">
        <f>CONCATENATE("&lt;native_orthography&gt;",'Word List'!B3,"&lt;/native_orthography&gt;")</f>
        <v>&lt;native_orthography&gt;&lt;/native_orthography&gt;</v>
      </c>
      <c r="D4" t="str">
        <f>CONCATENATE("&lt;alt_native_orthography&gt;",'Word List'!C3,"&lt;/alt_native_orthography&gt;")</f>
        <v>&lt;alt_native_orthography&gt;&lt;/alt_native_orthography&gt;</v>
      </c>
      <c r="E4" t="str">
        <f>CONCATENATE("&lt;IPA_transcription&gt;",'Word List'!D3,"&lt;/IPA_transcription&gt;")</f>
        <v>&lt;IPA_transcription&gt;tɬa&lt;/IPA_transcription&gt;</v>
      </c>
      <c r="F4" t="str">
        <f>CONCATENATE("&lt;alt_IPA_transcription&gt;",'Word List'!E3,"&lt;/alt_IPA_transcription&gt;")</f>
        <v>&lt;alt_IPA_transcription&gt;&lt;/alt_IPA_transcription&gt;</v>
      </c>
      <c r="G4" t="str">
        <f>CONCATENATE("&lt;gloss&gt;",'Word List'!F3,"&lt;/gloss&gt;")</f>
        <v>&lt;gloss&gt;door&lt;/gloss&gt;</v>
      </c>
      <c r="H4" t="str">
        <f>CONCATENATE("&lt;alt_gloss&gt;",'Word List'!G3,"&lt;/alt_gloss&gt;")</f>
        <v>&lt;alt_gloss&gt;mlango&lt;/alt_gloss&gt;</v>
      </c>
      <c r="I4" t="str">
        <f>CONCATENATE("&lt;semantic_category&gt;",'Word List'!H3,"&lt;/semantic_category&gt;")</f>
        <v>&lt;semantic_category&gt;&lt;/semantic_category&gt;</v>
      </c>
      <c r="J4" t="s">
        <v>1</v>
      </c>
    </row>
    <row r="5" spans="1:10" ht="20.25">
      <c r="A5" t="s">
        <v>0</v>
      </c>
      <c r="B5" t="str">
        <f>CONCATENATE("&lt;entry&gt;",'Word List'!A4,"&lt;/entry&gt;")</f>
        <v>&lt;entry&gt;2.5&lt;/entry&gt;</v>
      </c>
      <c r="C5" t="str">
        <f>CONCATENATE("&lt;native_orthography&gt;",'Word List'!B4,"&lt;/native_orthography&gt;")</f>
        <v>&lt;native_orthography&gt;&lt;/native_orthography&gt;</v>
      </c>
      <c r="D5" t="str">
        <f>CONCATENATE("&lt;alt_native_orthography&gt;",'Word List'!C4,"&lt;/alt_native_orthography&gt;")</f>
        <v>&lt;alt_native_orthography&gt;&lt;/alt_native_orthography&gt;</v>
      </c>
      <c r="E5" t="str">
        <f>CONCATENATE("&lt;IPA_transcription&gt;",'Word List'!D4,"&lt;/IPA_transcription&gt;")</f>
        <v>&lt;IPA_transcription&gt;tɬʼá&lt;/IPA_transcription&gt;</v>
      </c>
      <c r="F5" t="str">
        <f>CONCATENATE("&lt;alt_IPA_transcription&gt;",'Word List'!E4,"&lt;/alt_IPA_transcription&gt;")</f>
        <v>&lt;alt_IPA_transcription&gt;&lt;/alt_IPA_transcription&gt;</v>
      </c>
      <c r="G5" t="str">
        <f>CONCATENATE("&lt;gloss&gt;",'Word List'!F4,"&lt;/gloss&gt;")</f>
        <v>&lt;gloss&gt;to take&lt;/gloss&gt;</v>
      </c>
      <c r="H5" t="str">
        <f>CONCATENATE("&lt;alt_gloss&gt;",'Word List'!G4,"&lt;/alt_gloss&gt;")</f>
        <v>&lt;alt_gloss&gt;kuchikua&lt;/alt_gloss&gt;</v>
      </c>
      <c r="I5" t="str">
        <f>CONCATENATE("&lt;semantic_category&gt;",'Word List'!H4,"&lt;/semantic_category&gt;")</f>
        <v>&lt;semantic_category&gt;&lt;/semantic_category&gt;</v>
      </c>
      <c r="J5" t="s">
        <v>1</v>
      </c>
    </row>
    <row r="6" spans="1:10" ht="20.25">
      <c r="A6" t="s">
        <v>0</v>
      </c>
      <c r="B6" t="str">
        <f>CONCATENATE("&lt;entry&gt;",'Word List'!A5,"&lt;/entry&gt;")</f>
        <v>&lt;entry&gt;3&lt;/entry&gt;</v>
      </c>
      <c r="C6" t="str">
        <f>CONCATENATE("&lt;native_orthography&gt;",'Word List'!B5,"&lt;/native_orthography&gt;")</f>
        <v>&lt;native_orthography&gt;&lt;/native_orthography&gt;</v>
      </c>
      <c r="D6" t="str">
        <f>CONCATENATE("&lt;alt_native_orthography&gt;",'Word List'!C5,"&lt;/alt_native_orthography&gt;")</f>
        <v>&lt;alt_native_orthography&gt;&lt;/alt_native_orthography&gt;</v>
      </c>
      <c r="E6" t="str">
        <f>CONCATENATE("&lt;IPA_transcription&gt;",'Word List'!D5,"&lt;/IPA_transcription&gt;")</f>
        <v>&lt;IPA_transcription&gt;kǁʼékʼa&lt;/IPA_transcription&gt;</v>
      </c>
      <c r="F6" t="str">
        <f>CONCATENATE("&lt;alt_IPA_transcription&gt;",'Word List'!E5,"&lt;/alt_IPA_transcription&gt;")</f>
        <v>&lt;alt_IPA_transcription&gt;&lt;/alt_IPA_transcription&gt;</v>
      </c>
      <c r="G6" t="str">
        <f>CONCATENATE("&lt;gloss&gt;",'Word List'!F5,"&lt;/gloss&gt;")</f>
        <v>&lt;gloss&gt;blood&lt;/gloss&gt;</v>
      </c>
      <c r="H6" t="str">
        <f>CONCATENATE("&lt;alt_gloss&gt;",'Word List'!G5,"&lt;/alt_gloss&gt;")</f>
        <v>&lt;alt_gloss&gt;damu&lt;/alt_gloss&gt;</v>
      </c>
      <c r="I6" t="str">
        <f>CONCATENATE("&lt;semantic_category&gt;",'Word List'!H5,"&lt;/semantic_category&gt;")</f>
        <v>&lt;semantic_category&gt;&lt;/semantic_category&gt;</v>
      </c>
      <c r="J6" t="s">
        <v>1</v>
      </c>
    </row>
    <row r="7" spans="1:10" ht="20.25">
      <c r="A7" t="s">
        <v>0</v>
      </c>
      <c r="B7" t="str">
        <f>CONCATENATE("&lt;entry&gt;",'Word List'!A6,"&lt;/entry&gt;")</f>
        <v>&lt;entry&gt;4&lt;/entry&gt;</v>
      </c>
      <c r="C7" t="str">
        <f>CONCATENATE("&lt;native_orthography&gt;",'Word List'!B6,"&lt;/native_orthography&gt;")</f>
        <v>&lt;native_orthography&gt;&lt;/native_orthography&gt;</v>
      </c>
      <c r="D7" t="str">
        <f>CONCATENATE("&lt;alt_native_orthography&gt;",'Word List'!C6,"&lt;/alt_native_orthography&gt;")</f>
        <v>&lt;alt_native_orthography&gt;&lt;/alt_native_orthography&gt;</v>
      </c>
      <c r="E7" t="str">
        <f>CONCATENATE("&lt;IPA_transcription&gt;",'Word List'!D6,"&lt;/IPA_transcription&gt;")</f>
        <v>&lt;IPA_transcription&gt;kǃʼwàː &lt;/IPA_transcription&gt;</v>
      </c>
      <c r="F7" t="str">
        <f>CONCATENATE("&lt;alt_IPA_transcription&gt;",'Word List'!E6,"&lt;/alt_IPA_transcription&gt;")</f>
        <v>&lt;alt_IPA_transcription&gt;&lt;/alt_IPA_transcription&gt;</v>
      </c>
      <c r="G7" t="str">
        <f>CONCATENATE("&lt;gloss&gt;",'Word List'!F6,"&lt;/gloss&gt;")</f>
        <v>&lt;gloss&gt;lake&lt;/gloss&gt;</v>
      </c>
      <c r="H7" t="str">
        <f>CONCATENATE("&lt;alt_gloss&gt;",'Word List'!G6,"&lt;/alt_gloss&gt;")</f>
        <v>&lt;alt_gloss&gt;ziwa&lt;/alt_gloss&gt;</v>
      </c>
      <c r="I7" t="str">
        <f>CONCATENATE("&lt;semantic_category&gt;",'Word List'!H6,"&lt;/semantic_category&gt;")</f>
        <v>&lt;semantic_category&gt;&lt;/semantic_category&gt;</v>
      </c>
      <c r="J7" t="s">
        <v>1</v>
      </c>
    </row>
    <row r="8" spans="1:10" ht="20.25">
      <c r="A8" t="s">
        <v>0</v>
      </c>
      <c r="B8" t="str">
        <f>CONCATENATE("&lt;entry&gt;",'Word List'!A7,"&lt;/entry&gt;")</f>
        <v>&lt;entry&gt;5&lt;/entry&gt;</v>
      </c>
      <c r="C8" t="str">
        <f>CONCATENATE("&lt;native_orthography&gt;",'Word List'!B7,"&lt;/native_orthography&gt;")</f>
        <v>&lt;native_orthography&gt;&lt;/native_orthography&gt;</v>
      </c>
      <c r="D8" t="str">
        <f>CONCATENATE("&lt;alt_native_orthography&gt;",'Word List'!C7,"&lt;/alt_native_orthography&gt;")</f>
        <v>&lt;alt_native_orthography&gt;&lt;/alt_native_orthography&gt;</v>
      </c>
      <c r="E8" t="str">
        <f>CONCATENATE("&lt;IPA_transcription&gt;",'Word List'!D7,"&lt;/IPA_transcription&gt;")</f>
        <v>&lt;IPA_transcription&gt;kǃʼwáː&lt;/IPA_transcription&gt;</v>
      </c>
      <c r="F8" t="str">
        <f>CONCATENATE("&lt;alt_IPA_transcription&gt;",'Word List'!E7,"&lt;/alt_IPA_transcription&gt;")</f>
        <v>&lt;alt_IPA_transcription&gt;&lt;/alt_IPA_transcription&gt;</v>
      </c>
      <c r="G8" t="str">
        <f>CONCATENATE("&lt;gloss&gt;",'Word List'!F7,"&lt;/gloss&gt;")</f>
        <v>&lt;gloss&gt;dove&lt;/gloss&gt;</v>
      </c>
      <c r="H8" t="str">
        <f>CONCATENATE("&lt;alt_gloss&gt;",'Word List'!G7,"&lt;/alt_gloss&gt;")</f>
        <v>&lt;alt_gloss&gt;njiwa&lt;/alt_gloss&gt;</v>
      </c>
      <c r="I8" t="str">
        <f>CONCATENATE("&lt;semantic_category&gt;",'Word List'!H7,"&lt;/semantic_category&gt;")</f>
        <v>&lt;semantic_category&gt;&lt;/semantic_category&gt;</v>
      </c>
      <c r="J8" t="s">
        <v>1</v>
      </c>
    </row>
    <row r="9" spans="1:10" ht="20.25">
      <c r="A9" t="s">
        <v>0</v>
      </c>
      <c r="B9" t="str">
        <f>CONCATENATE("&lt;entry&gt;",'Word List'!A8,"&lt;/entry&gt;")</f>
        <v>&lt;entry&gt;6&lt;/entry&gt;</v>
      </c>
      <c r="C9" t="str">
        <f>CONCATENATE("&lt;native_orthography&gt;",'Word List'!B8,"&lt;/native_orthography&gt;")</f>
        <v>&lt;native_orthography&gt;&lt;/native_orthography&gt;</v>
      </c>
      <c r="D9" t="str">
        <f>CONCATENATE("&lt;alt_native_orthography&gt;",'Word List'!C8,"&lt;/alt_native_orthography&gt;")</f>
        <v>&lt;alt_native_orthography&gt;&lt;/alt_native_orthography&gt;</v>
      </c>
      <c r="E9" t="str">
        <f>CONCATENATE("&lt;IPA_transcription&gt;",'Word List'!D8,"&lt;/IPA_transcription&gt;")</f>
        <v>&lt;IPA_transcription&gt;kǃʼwá&lt;/IPA_transcription&gt;</v>
      </c>
      <c r="F9" t="str">
        <f>CONCATENATE("&lt;alt_IPA_transcription&gt;",'Word List'!E8,"&lt;/alt_IPA_transcription&gt;")</f>
        <v>&lt;alt_IPA_transcription&gt;&lt;/alt_IPA_transcription&gt;</v>
      </c>
      <c r="G9" t="str">
        <f>CONCATENATE("&lt;gloss&gt;",'Word List'!F8,"&lt;/gloss&gt;")</f>
        <v>&lt;gloss&gt;hole&lt;/gloss&gt;</v>
      </c>
      <c r="H9" t="str">
        <f>CONCATENATE("&lt;alt_gloss&gt;",'Word List'!G8,"&lt;/alt_gloss&gt;")</f>
        <v>&lt;alt_gloss&gt;shimo&lt;/alt_gloss&gt;</v>
      </c>
      <c r="I9" t="str">
        <f>CONCATENATE("&lt;semantic_category&gt;",'Word List'!H8,"&lt;/semantic_category&gt;")</f>
        <v>&lt;semantic_category&gt;&lt;/semantic_category&gt;</v>
      </c>
      <c r="J9" t="s">
        <v>1</v>
      </c>
    </row>
    <row r="10" spans="1:10" ht="20.25">
      <c r="A10" t="s">
        <v>0</v>
      </c>
      <c r="B10" t="str">
        <f>CONCATENATE("&lt;entry&gt;",'Word List'!A9,"&lt;/entry&gt;")</f>
        <v>&lt;entry&gt;7&lt;/entry&gt;</v>
      </c>
      <c r="C10" t="str">
        <f>CONCATENATE("&lt;native_orthography&gt;",'Word List'!B9,"&lt;/native_orthography&gt;")</f>
        <v>&lt;native_orthography&gt;&lt;/native_orthography&gt;</v>
      </c>
      <c r="D10" t="str">
        <f>CONCATENATE("&lt;alt_native_orthography&gt;",'Word List'!C9,"&lt;/alt_native_orthography&gt;")</f>
        <v>&lt;alt_native_orthography&gt;&lt;/alt_native_orthography&gt;</v>
      </c>
      <c r="E10" t="str">
        <f>CONCATENATE("&lt;IPA_transcription&gt;",'Word List'!D9,"&lt;/IPA_transcription&gt;")</f>
        <v>&lt;IPA_transcription&gt;ŋǃwá&lt;/IPA_transcription&gt;</v>
      </c>
      <c r="F10" t="str">
        <f>CONCATENATE("&lt;alt_IPA_transcription&gt;",'Word List'!E9,"&lt;/alt_IPA_transcription&gt;")</f>
        <v>&lt;alt_IPA_transcription&gt;&lt;/alt_IPA_transcription&gt;</v>
      </c>
      <c r="G10" t="str">
        <f>CONCATENATE("&lt;gloss&gt;",'Word List'!F9,"&lt;/gloss&gt;")</f>
        <v>&lt;gloss&gt;river&lt;/gloss&gt;</v>
      </c>
      <c r="H10" t="str">
        <f>CONCATENATE("&lt;alt_gloss&gt;",'Word List'!G9,"&lt;/alt_gloss&gt;")</f>
        <v>&lt;alt_gloss&gt;mto&lt;/alt_gloss&gt;</v>
      </c>
      <c r="I10" t="str">
        <f>CONCATENATE("&lt;semantic_category&gt;",'Word List'!H9,"&lt;/semantic_category&gt;")</f>
        <v>&lt;semantic_category&gt;&lt;/semantic_category&gt;</v>
      </c>
      <c r="J10" t="s">
        <v>1</v>
      </c>
    </row>
    <row r="11" spans="1:10" ht="20.25">
      <c r="A11" t="s">
        <v>0</v>
      </c>
      <c r="B11" t="str">
        <f>CONCATENATE("&lt;entry&gt;",'Word List'!A10,"&lt;/entry&gt;")</f>
        <v>&lt;entry&gt;8&lt;/entry&gt;</v>
      </c>
      <c r="C11" t="str">
        <f>CONCATENATE("&lt;native_orthography&gt;",'Word List'!B10,"&lt;/native_orthography&gt;")</f>
        <v>&lt;native_orthography&gt;&lt;/native_orthography&gt;</v>
      </c>
      <c r="D11" t="str">
        <f>CONCATENATE("&lt;alt_native_orthography&gt;",'Word List'!C10,"&lt;/alt_native_orthography&gt;")</f>
        <v>&lt;alt_native_orthography&gt;&lt;/alt_native_orthography&gt;</v>
      </c>
      <c r="E11" t="str">
        <f>CONCATENATE("&lt;IPA_transcription&gt;",'Word List'!D10,"&lt;/IPA_transcription&gt;")</f>
        <v>&lt;IPA_transcription&gt;ŋǀwàː&lt;/IPA_transcription&gt;</v>
      </c>
      <c r="F11" t="str">
        <f>CONCATENATE("&lt;alt_IPA_transcription&gt;",'Word List'!E10,"&lt;/alt_IPA_transcription&gt;")</f>
        <v>&lt;alt_IPA_transcription&gt;&lt;/alt_IPA_transcription&gt;</v>
      </c>
      <c r="G11" t="str">
        <f>CONCATENATE("&lt;gloss&gt;",'Word List'!F10,"&lt;/gloss&gt;")</f>
        <v>&lt;gloss&gt;elephant&lt;/gloss&gt;</v>
      </c>
      <c r="H11" t="str">
        <f>CONCATENATE("&lt;alt_gloss&gt;",'Word List'!G10,"&lt;/alt_gloss&gt;")</f>
        <v>&lt;alt_gloss&gt;tembo&lt;/alt_gloss&gt;</v>
      </c>
      <c r="I11" t="str">
        <f>CONCATENATE("&lt;semantic_category&gt;",'Word List'!H10,"&lt;/semantic_category&gt;")</f>
        <v>&lt;semantic_category&gt;&lt;/semantic_category&gt;</v>
      </c>
      <c r="J11" t="s">
        <v>1</v>
      </c>
    </row>
    <row r="12" spans="1:10" ht="20.25">
      <c r="A12" t="s">
        <v>0</v>
      </c>
      <c r="B12" t="str">
        <f>CONCATENATE("&lt;entry&gt;",'Word List'!A11,"&lt;/entry&gt;")</f>
        <v>&lt;entry&gt;9&lt;/entry&gt;</v>
      </c>
      <c r="C12" t="str">
        <f>CONCATENATE("&lt;native_orthography&gt;",'Word List'!B11,"&lt;/native_orthography&gt;")</f>
        <v>&lt;native_orthography&gt;&lt;/native_orthography&gt;</v>
      </c>
      <c r="D12" t="str">
        <f>CONCATENATE("&lt;alt_native_orthography&gt;",'Word List'!C11,"&lt;/alt_native_orthography&gt;")</f>
        <v>&lt;alt_native_orthography&gt;&lt;/alt_native_orthography&gt;</v>
      </c>
      <c r="E12" t="str">
        <f>CONCATENATE("&lt;IPA_transcription&gt;",'Word List'!D11,"&lt;/IPA_transcription&gt;")</f>
        <v>&lt;IPA_transcription&gt;kǀʼwã̀ŋ&lt;/IPA_transcription&gt;</v>
      </c>
      <c r="F12" t="str">
        <f>CONCATENATE("&lt;alt_IPA_transcription&gt;",'Word List'!E11,"&lt;/alt_IPA_transcription&gt;")</f>
        <v>&lt;alt_IPA_transcription&gt;&lt;/alt_IPA_transcription&gt;</v>
      </c>
      <c r="G12" t="str">
        <f>CONCATENATE("&lt;gloss&gt;",'Word List'!F11,"&lt;/gloss&gt;")</f>
        <v>&lt;gloss&gt;millet&lt;/gloss&gt;</v>
      </c>
      <c r="H12" t="str">
        <f>CONCATENATE("&lt;alt_gloss&gt;",'Word List'!G11,"&lt;/alt_gloss&gt;")</f>
        <v>&lt;alt_gloss&gt;mtame&lt;/alt_gloss&gt;</v>
      </c>
      <c r="I12" t="str">
        <f>CONCATENATE("&lt;semantic_category&gt;",'Word List'!H11,"&lt;/semantic_category&gt;")</f>
        <v>&lt;semantic_category&gt;&lt;/semantic_category&gt;</v>
      </c>
      <c r="J12" t="s">
        <v>1</v>
      </c>
    </row>
    <row r="13" spans="1:10" ht="20.25">
      <c r="A13" t="s">
        <v>0</v>
      </c>
      <c r="B13" t="str">
        <f>CONCATENATE("&lt;entry&gt;",'Word List'!A12,"&lt;/entry&gt;")</f>
        <v>&lt;entry&gt;10&lt;/entry&gt;</v>
      </c>
      <c r="C13" t="str">
        <f>CONCATENATE("&lt;native_orthography&gt;",'Word List'!B12,"&lt;/native_orthography&gt;")</f>
        <v>&lt;native_orthography&gt;&lt;/native_orthography&gt;</v>
      </c>
      <c r="D13" t="str">
        <f>CONCATENATE("&lt;alt_native_orthography&gt;",'Word List'!C12,"&lt;/alt_native_orthography&gt;")</f>
        <v>&lt;alt_native_orthography&gt;&lt;/alt_native_orthography&gt;</v>
      </c>
      <c r="E13" t="str">
        <f>CONCATENATE("&lt;IPA_transcription&gt;",'Word List'!D12,"&lt;/IPA_transcription&gt;")</f>
        <v>&lt;IPA_transcription&gt;kǀʼwáː&lt;/IPA_transcription&gt;</v>
      </c>
      <c r="F13" t="str">
        <f>CONCATENATE("&lt;alt_IPA_transcription&gt;",'Word List'!E12,"&lt;/alt_IPA_transcription&gt;")</f>
        <v>&lt;alt_IPA_transcription&gt;&lt;/alt_IPA_transcription&gt;</v>
      </c>
      <c r="G13" t="str">
        <f>CONCATENATE("&lt;gloss&gt;",'Word List'!F12,"&lt;/gloss&gt;")</f>
        <v>&lt;gloss&gt;wound&lt;/gloss&gt;</v>
      </c>
      <c r="H13" t="str">
        <f>CONCATENATE("&lt;alt_gloss&gt;",'Word List'!G12,"&lt;/alt_gloss&gt;")</f>
        <v>&lt;alt_gloss&gt;kidonda&lt;/alt_gloss&gt;</v>
      </c>
      <c r="I13" t="str">
        <f>CONCATENATE("&lt;semantic_category&gt;",'Word List'!H12,"&lt;/semantic_category&gt;")</f>
        <v>&lt;semantic_category&gt;&lt;/semantic_category&gt;</v>
      </c>
      <c r="J13" t="s">
        <v>1</v>
      </c>
    </row>
    <row r="14" spans="1:10" ht="20.25">
      <c r="A14" t="s">
        <v>0</v>
      </c>
      <c r="B14" t="str">
        <f>CONCATENATE("&lt;entry&gt;",'Word List'!A13,"&lt;/entry&gt;")</f>
        <v>&lt;entry&gt;11&lt;/entry&gt;</v>
      </c>
      <c r="C14" t="str">
        <f>CONCATENATE("&lt;native_orthography&gt;",'Word List'!B13,"&lt;/native_orthography&gt;")</f>
        <v>&lt;native_orthography&gt;&lt;/native_orthography&gt;</v>
      </c>
      <c r="D14" t="str">
        <f>CONCATENATE("&lt;alt_native_orthography&gt;",'Word List'!C13,"&lt;/alt_native_orthography&gt;")</f>
        <v>&lt;alt_native_orthography&gt;&lt;/alt_native_orthography&gt;</v>
      </c>
      <c r="E14" t="str">
        <f>CONCATENATE("&lt;IPA_transcription&gt;",'Word List'!D13,"&lt;/IPA_transcription&gt;")</f>
        <v>&lt;IPA_transcription&gt;kǃwàʔâ&lt;/IPA_transcription&gt;</v>
      </c>
      <c r="F14" t="str">
        <f>CONCATENATE("&lt;alt_IPA_transcription&gt;",'Word List'!E13,"&lt;/alt_IPA_transcription&gt;")</f>
        <v>&lt;alt_IPA_transcription&gt;&lt;/alt_IPA_transcription&gt;</v>
      </c>
      <c r="G14" t="str">
        <f>CONCATENATE("&lt;gloss&gt;",'Word List'!F13,"&lt;/gloss&gt;")</f>
        <v>&lt;gloss&gt;eland&lt;/gloss&gt;</v>
      </c>
      <c r="H14" t="str">
        <f>CONCATENATE("&lt;alt_gloss&gt;",'Word List'!G13,"&lt;/alt_gloss&gt;")</f>
        <v>&lt;alt_gloss&gt;pofu&lt;/alt_gloss&gt;</v>
      </c>
      <c r="I14" t="str">
        <f>CONCATENATE("&lt;semantic_category&gt;",'Word List'!H13,"&lt;/semantic_category&gt;")</f>
        <v>&lt;semantic_category&gt;&lt;/semantic_category&gt;</v>
      </c>
      <c r="J14" t="s">
        <v>1</v>
      </c>
    </row>
    <row r="15" spans="1:10" ht="20.25">
      <c r="A15" t="s">
        <v>0</v>
      </c>
      <c r="B15" t="str">
        <f>CONCATENATE("&lt;entry&gt;",'Word List'!A14,"&lt;/entry&gt;")</f>
        <v>&lt;entry&gt;12&lt;/entry&gt;</v>
      </c>
      <c r="C15" t="str">
        <f>CONCATENATE("&lt;native_orthography&gt;",'Word List'!B14,"&lt;/native_orthography&gt;")</f>
        <v>&lt;native_orthography&gt;&lt;/native_orthography&gt;</v>
      </c>
      <c r="D15" t="str">
        <f>CONCATENATE("&lt;alt_native_orthography&gt;",'Word List'!C14,"&lt;/alt_native_orthography&gt;")</f>
        <v>&lt;alt_native_orthography&gt;&lt;/alt_native_orthography&gt;</v>
      </c>
      <c r="E15" t="str">
        <f>CONCATENATE("&lt;IPA_transcription&gt;",'Word List'!D14,"&lt;/IPA_transcription&gt;")</f>
        <v>&lt;IPA_transcription&gt;kǁwá&lt;/IPA_transcription&gt;</v>
      </c>
      <c r="F15" t="str">
        <f>CONCATENATE("&lt;alt_IPA_transcription&gt;",'Word List'!E14,"&lt;/alt_IPA_transcription&gt;")</f>
        <v>&lt;alt_IPA_transcription&gt;&lt;/alt_IPA_transcription&gt;</v>
      </c>
      <c r="G15" t="str">
        <f>CONCATENATE("&lt;gloss&gt;",'Word List'!F14,"&lt;/gloss&gt;")</f>
        <v>&lt;gloss&gt;name&lt;/gloss&gt;</v>
      </c>
      <c r="H15" t="str">
        <f>CONCATENATE("&lt;alt_gloss&gt;",'Word List'!G14,"&lt;/alt_gloss&gt;")</f>
        <v>&lt;alt_gloss&gt;jina&lt;/alt_gloss&gt;</v>
      </c>
      <c r="I15" t="str">
        <f>CONCATENATE("&lt;semantic_category&gt;",'Word List'!H14,"&lt;/semantic_category&gt;")</f>
        <v>&lt;semantic_category&gt;&lt;/semantic_category&gt;</v>
      </c>
      <c r="J15" t="s">
        <v>1</v>
      </c>
    </row>
    <row r="16" spans="1:10" ht="20.25">
      <c r="A16" t="s">
        <v>0</v>
      </c>
      <c r="B16" t="str">
        <f>CONCATENATE("&lt;entry&gt;",'Word List'!A15,"&lt;/entry&gt;")</f>
        <v>&lt;entry&gt;13&lt;/entry&gt;</v>
      </c>
      <c r="C16" t="str">
        <f>CONCATENATE("&lt;native_orthography&gt;",'Word List'!B15,"&lt;/native_orthography&gt;")</f>
        <v>&lt;native_orthography&gt;&lt;/native_orthography&gt;</v>
      </c>
      <c r="D16" t="str">
        <f>CONCATENATE("&lt;alt_native_orthography&gt;",'Word List'!C15,"&lt;/alt_native_orthography&gt;")</f>
        <v>&lt;alt_native_orthography&gt;&lt;/alt_native_orthography&gt;</v>
      </c>
      <c r="E16" t="str">
        <f>CONCATENATE("&lt;IPA_transcription&gt;",'Word List'!D15,"&lt;/IPA_transcription&gt;")</f>
        <v>&lt;IPA_transcription&gt;ŋǃíŋ&lt;/IPA_transcription&gt;</v>
      </c>
      <c r="F16" t="str">
        <f>CONCATENATE("&lt;alt_IPA_transcription&gt;",'Word List'!E15,"&lt;/alt_IPA_transcription&gt;")</f>
        <v>&lt;alt_IPA_transcription&gt;&lt;/alt_IPA_transcription&gt;</v>
      </c>
      <c r="G16" t="str">
        <f>CONCATENATE("&lt;gloss&gt;",'Word List'!F15,"&lt;/gloss&gt;")</f>
        <v>&lt;gloss&gt;root&lt;/gloss&gt;</v>
      </c>
      <c r="H16" t="str">
        <f>CONCATENATE("&lt;alt_gloss&gt;",'Word List'!G15,"&lt;/alt_gloss&gt;")</f>
        <v>&lt;alt_gloss&gt;mizizi&lt;/alt_gloss&gt;</v>
      </c>
      <c r="I16" t="str">
        <f>CONCATENATE("&lt;semantic_category&gt;",'Word List'!H15,"&lt;/semantic_category&gt;")</f>
        <v>&lt;semantic_category&gt;&lt;/semantic_category&gt;</v>
      </c>
      <c r="J16" t="s">
        <v>1</v>
      </c>
    </row>
    <row r="17" spans="1:10" ht="20.25">
      <c r="A17" t="s">
        <v>0</v>
      </c>
      <c r="B17" t="str">
        <f>CONCATENATE("&lt;entry&gt;",'Word List'!A16,"&lt;/entry&gt;")</f>
        <v>&lt;entry&gt;14&lt;/entry&gt;</v>
      </c>
      <c r="C17" t="str">
        <f>CONCATENATE("&lt;native_orthography&gt;",'Word List'!B16,"&lt;/native_orthography&gt;")</f>
        <v>&lt;native_orthography&gt;&lt;/native_orthography&gt;</v>
      </c>
      <c r="D17" t="str">
        <f>CONCATENATE("&lt;alt_native_orthography&gt;",'Word List'!C16,"&lt;/alt_native_orthography&gt;")</f>
        <v>&lt;alt_native_orthography&gt;&lt;/alt_native_orthography&gt;</v>
      </c>
      <c r="E17" t="str">
        <f>CONCATENATE("&lt;IPA_transcription&gt;",'Word List'!D16,"&lt;/IPA_transcription&gt;")</f>
        <v>&lt;IPA_transcription&gt;kǀʼíŋ&lt;/IPA_transcription&gt;</v>
      </c>
      <c r="F17" t="str">
        <f>CONCATENATE("&lt;alt_IPA_transcription&gt;",'Word List'!E16,"&lt;/alt_IPA_transcription&gt;")</f>
        <v>&lt;alt_IPA_transcription&gt;&lt;/alt_IPA_transcription&gt;</v>
      </c>
      <c r="G17" t="str">
        <f>CONCATENATE("&lt;gloss&gt;",'Word List'!F16,"&lt;/gloss&gt;")</f>
        <v>&lt;gloss&gt;snake&lt;/gloss&gt;</v>
      </c>
      <c r="H17" t="str">
        <f>CONCATENATE("&lt;alt_gloss&gt;",'Word List'!G16,"&lt;/alt_gloss&gt;")</f>
        <v>&lt;alt_gloss&gt;nyoka&lt;/alt_gloss&gt;</v>
      </c>
      <c r="I17" t="str">
        <f>CONCATENATE("&lt;semantic_category&gt;",'Word List'!H16,"&lt;/semantic_category&gt;")</f>
        <v>&lt;semantic_category&gt;&lt;/semantic_category&gt;</v>
      </c>
      <c r="J17" t="s">
        <v>1</v>
      </c>
    </row>
    <row r="18" spans="1:10" ht="20.25">
      <c r="A18" t="s">
        <v>0</v>
      </c>
      <c r="B18" t="str">
        <f>CONCATENATE("&lt;entry&gt;",'Word List'!A17,"&lt;/entry&gt;")</f>
        <v>&lt;entry&gt;15&lt;/entry&gt;</v>
      </c>
      <c r="C18" t="str">
        <f>CONCATENATE("&lt;native_orthography&gt;",'Word List'!B17,"&lt;/native_orthography&gt;")</f>
        <v>&lt;native_orthography&gt;&lt;/native_orthography&gt;</v>
      </c>
      <c r="D18" t="str">
        <f>CONCATENATE("&lt;alt_native_orthography&gt;",'Word List'!C17,"&lt;/alt_native_orthography&gt;")</f>
        <v>&lt;alt_native_orthography&gt;&lt;/alt_native_orthography&gt;</v>
      </c>
      <c r="E18" t="str">
        <f>CONCATENATE("&lt;IPA_transcription&gt;",'Word List'!D17,"&lt;/IPA_transcription&gt;")</f>
        <v>&lt;IPA_transcription&gt;kǀʰíá&lt;/IPA_transcription&gt;</v>
      </c>
      <c r="F18" t="str">
        <f>CONCATENATE("&lt;alt_IPA_transcription&gt;",'Word List'!E17,"&lt;/alt_IPA_transcription&gt;")</f>
        <v>&lt;alt_IPA_transcription&gt;&lt;/alt_IPA_transcription&gt;</v>
      </c>
      <c r="G18" t="str">
        <f>CONCATENATE("&lt;gloss&gt;",'Word List'!F17,"&lt;/gloss&gt;")</f>
        <v>&lt;gloss&gt;dikdik&lt;/gloss&gt;</v>
      </c>
      <c r="H18" t="str">
        <f>CONCATENATE("&lt;alt_gloss&gt;",'Word List'!G17,"&lt;/alt_gloss&gt;")</f>
        <v>&lt;alt_gloss&gt;dikidiki&lt;/alt_gloss&gt;</v>
      </c>
      <c r="I18" t="str">
        <f>CONCATENATE("&lt;semantic_category&gt;",'Word List'!H17,"&lt;/semantic_category&gt;")</f>
        <v>&lt;semantic_category&gt;&lt;/semantic_category&gt;</v>
      </c>
      <c r="J18" t="s">
        <v>1</v>
      </c>
    </row>
    <row r="19" spans="1:10" ht="20.25">
      <c r="A19" t="s">
        <v>0</v>
      </c>
      <c r="B19" t="str">
        <f>CONCATENATE("&lt;entry&gt;",'Word List'!A18,"&lt;/entry&gt;")</f>
        <v>&lt;entry&gt;16&lt;/entry&gt;</v>
      </c>
      <c r="C19" t="str">
        <f>CONCATENATE("&lt;native_orthography&gt;",'Word List'!B18,"&lt;/native_orthography&gt;")</f>
        <v>&lt;native_orthography&gt;&lt;/native_orthography&gt;</v>
      </c>
      <c r="D19" t="str">
        <f>CONCATENATE("&lt;alt_native_orthography&gt;",'Word List'!C18,"&lt;/alt_native_orthography&gt;")</f>
        <v>&lt;alt_native_orthography&gt;&lt;/alt_native_orthography&gt;</v>
      </c>
      <c r="E19" t="str">
        <f>CONCATENATE("&lt;IPA_transcription&gt;",'Word List'!D18,"&lt;/IPA_transcription&gt;")</f>
        <v>&lt;IPA_transcription&gt;kǃí&lt;/IPA_transcription&gt;</v>
      </c>
      <c r="F19" t="str">
        <f>CONCATENATE("&lt;alt_IPA_transcription&gt;",'Word List'!E18,"&lt;/alt_IPA_transcription&gt;")</f>
        <v>&lt;alt_IPA_transcription&gt;&lt;/alt_IPA_transcription&gt;</v>
      </c>
      <c r="G19" t="str">
        <f>CONCATENATE("&lt;gloss&gt;",'Word List'!F18,"&lt;/gloss&gt;")</f>
        <v>&lt;gloss&gt;bone&lt;/gloss&gt;</v>
      </c>
      <c r="H19" t="str">
        <f>CONCATENATE("&lt;alt_gloss&gt;",'Word List'!G18,"&lt;/alt_gloss&gt;")</f>
        <v>&lt;alt_gloss&gt;mfupa&lt;/alt_gloss&gt;</v>
      </c>
      <c r="I19" t="str">
        <f>CONCATENATE("&lt;semantic_category&gt;",'Word List'!H18,"&lt;/semantic_category&gt;")</f>
        <v>&lt;semantic_category&gt;&lt;/semantic_category&gt;</v>
      </c>
      <c r="J19" t="s">
        <v>1</v>
      </c>
    </row>
    <row r="20" spans="1:10" ht="20.25">
      <c r="A20" t="s">
        <v>0</v>
      </c>
      <c r="B20" t="str">
        <f>CONCATENATE("&lt;entry&gt;",'Word List'!A19,"&lt;/entry&gt;")</f>
        <v>&lt;entry&gt;17&lt;/entry&gt;</v>
      </c>
      <c r="C20" t="str">
        <f>CONCATENATE("&lt;native_orthography&gt;",'Word List'!B19,"&lt;/native_orthography&gt;")</f>
        <v>&lt;native_orthography&gt;&lt;/native_orthography&gt;</v>
      </c>
      <c r="D20" t="str">
        <f>CONCATENATE("&lt;alt_native_orthography&gt;",'Word List'!C19,"&lt;/alt_native_orthography&gt;")</f>
        <v>&lt;alt_native_orthography&gt;&lt;/alt_native_orthography&gt;</v>
      </c>
      <c r="E20" t="str">
        <f>CONCATENATE("&lt;IPA_transcription&gt;",'Word List'!D19,"&lt;/IPA_transcription&gt;")</f>
        <v>&lt;IPA_transcription&gt;kǃʼámbá&lt;/IPA_transcription&gt;</v>
      </c>
      <c r="F20" t="str">
        <f>CONCATENATE("&lt;alt_IPA_transcription&gt;",'Word List'!E19,"&lt;/alt_IPA_transcription&gt;")</f>
        <v>&lt;alt_IPA_transcription&gt;&lt;/alt_IPA_transcription&gt;</v>
      </c>
      <c r="G20" t="str">
        <f>CONCATENATE("&lt;gloss&gt;",'Word List'!F19,"&lt;/gloss&gt;")</f>
        <v>&lt;gloss&gt;spleen&lt;/gloss&gt;</v>
      </c>
      <c r="H20" t="str">
        <f>CONCATENATE("&lt;alt_gloss&gt;",'Word List'!G19,"&lt;/alt_gloss&gt;")</f>
        <v>&lt;alt_gloss&gt;bandama&lt;/alt_gloss&gt;</v>
      </c>
      <c r="I20" t="str">
        <f>CONCATENATE("&lt;semantic_category&gt;",'Word List'!H19,"&lt;/semantic_category&gt;")</f>
        <v>&lt;semantic_category&gt;&lt;/semantic_category&gt;</v>
      </c>
      <c r="J20" t="s">
        <v>1</v>
      </c>
    </row>
    <row r="21" spans="1:10" ht="20.25">
      <c r="A21" t="s">
        <v>0</v>
      </c>
      <c r="B21" t="str">
        <f>CONCATENATE("&lt;entry&gt;",'Word List'!A20,"&lt;/entry&gt;")</f>
        <v>&lt;entry&gt;18&lt;/entry&gt;</v>
      </c>
      <c r="C21" t="str">
        <f>CONCATENATE("&lt;native_orthography&gt;",'Word List'!B20,"&lt;/native_orthography&gt;")</f>
        <v>&lt;native_orthography&gt;&lt;/native_orthography&gt;</v>
      </c>
      <c r="D21" t="str">
        <f>CONCATENATE("&lt;alt_native_orthography&gt;",'Word List'!C20,"&lt;/alt_native_orthography&gt;")</f>
        <v>&lt;alt_native_orthography&gt;&lt;/alt_native_orthography&gt;</v>
      </c>
      <c r="E21" t="str">
        <f>CONCATENATE("&lt;IPA_transcription&gt;",'Word List'!D20,"&lt;/IPA_transcription&gt;")</f>
        <v>&lt;IPA_transcription&gt;kǃʰéŋ&lt;/IPA_transcription&gt;</v>
      </c>
      <c r="F21" t="str">
        <f>CONCATENATE("&lt;alt_IPA_transcription&gt;",'Word List'!E20,"&lt;/alt_IPA_transcription&gt;")</f>
        <v>&lt;alt_IPA_transcription&gt;&lt;/alt_IPA_transcription&gt;</v>
      </c>
      <c r="G21" t="str">
        <f>CONCATENATE("&lt;gloss&gt;",'Word List'!F20,"&lt;/gloss&gt;")</f>
        <v>&lt;gloss&gt;tongue&lt;/gloss&gt;</v>
      </c>
      <c r="H21" t="str">
        <f>CONCATENATE("&lt;alt_gloss&gt;",'Word List'!G20,"&lt;/alt_gloss&gt;")</f>
        <v>&lt;alt_gloss&gt;limi&lt;/alt_gloss&gt;</v>
      </c>
      <c r="I21" t="str">
        <f>CONCATENATE("&lt;semantic_category&gt;",'Word List'!H20,"&lt;/semantic_category&gt;")</f>
        <v>&lt;semantic_category&gt;&lt;/semantic_category&gt;</v>
      </c>
      <c r="J21" t="s">
        <v>1</v>
      </c>
    </row>
    <row r="22" spans="1:10" ht="20.25">
      <c r="A22" t="s">
        <v>0</v>
      </c>
      <c r="B22" t="str">
        <f>CONCATENATE("&lt;entry&gt;",'Word List'!A21,"&lt;/entry&gt;")</f>
        <v>&lt;entry&gt;18.5&lt;/entry&gt;</v>
      </c>
      <c r="C22" t="str">
        <f>CONCATENATE("&lt;native_orthography&gt;",'Word List'!B21,"&lt;/native_orthography&gt;")</f>
        <v>&lt;native_orthography&gt;&lt;/native_orthography&gt;</v>
      </c>
      <c r="D22" t="str">
        <f>CONCATENATE("&lt;alt_native_orthography&gt;",'Word List'!C21,"&lt;/alt_native_orthography&gt;")</f>
        <v>&lt;alt_native_orthography&gt;&lt;/alt_native_orthography&gt;</v>
      </c>
      <c r="E22" t="str">
        <f>CONCATENATE("&lt;IPA_transcription&gt;",'Word List'!D21,"&lt;/IPA_transcription&gt;")</f>
        <v>&lt;IPA_transcription&gt;ŋǃʰéŋ&lt;/IPA_transcription&gt;</v>
      </c>
      <c r="F22" t="str">
        <f>CONCATENATE("&lt;alt_IPA_transcription&gt;",'Word List'!E21,"&lt;/alt_IPA_transcription&gt;")</f>
        <v>&lt;alt_IPA_transcription&gt;&lt;/alt_IPA_transcription&gt;</v>
      </c>
      <c r="G22" t="str">
        <f>CONCATENATE("&lt;gloss&gt;",'Word List'!F21,"&lt;/gloss&gt;")</f>
        <v>&lt;gloss&gt;today&lt;/gloss&gt;</v>
      </c>
      <c r="H22" t="str">
        <f>CONCATENATE("&lt;alt_gloss&gt;",'Word List'!G21,"&lt;/alt_gloss&gt;")</f>
        <v>&lt;alt_gloss&gt;leo&lt;/alt_gloss&gt;</v>
      </c>
      <c r="I22" t="str">
        <f>CONCATENATE("&lt;semantic_category&gt;",'Word List'!H21,"&lt;/semantic_category&gt;")</f>
        <v>&lt;semantic_category&gt;&lt;/semantic_category&gt;</v>
      </c>
      <c r="J22" t="s">
        <v>1</v>
      </c>
    </row>
    <row r="23" spans="1:10" ht="20.25">
      <c r="A23" t="s">
        <v>0</v>
      </c>
      <c r="B23" t="str">
        <f>CONCATENATE("&lt;entry&gt;",'Word List'!A22,"&lt;/entry&gt;")</f>
        <v>&lt;entry&gt;19&lt;/entry&gt;</v>
      </c>
      <c r="C23" t="str">
        <f>CONCATENATE("&lt;native_orthography&gt;",'Word List'!B22,"&lt;/native_orthography&gt;")</f>
        <v>&lt;native_orthography&gt;&lt;/native_orthography&gt;</v>
      </c>
      <c r="D23" t="str">
        <f>CONCATENATE("&lt;alt_native_orthography&gt;",'Word List'!C22,"&lt;/alt_native_orthography&gt;")</f>
        <v>&lt;alt_native_orthography&gt;&lt;/alt_native_orthography&gt;</v>
      </c>
      <c r="E23" t="str">
        <f>CONCATENATE("&lt;IPA_transcription&gt;",'Word List'!D22,"&lt;/IPA_transcription&gt;")</f>
        <v>&lt;IPA_transcription&gt;ŋǀwéː&lt;/IPA_transcription&gt;</v>
      </c>
      <c r="F23" t="str">
        <f>CONCATENATE("&lt;alt_IPA_transcription&gt;",'Word List'!E22,"&lt;/alt_IPA_transcription&gt;")</f>
        <v>&lt;alt_IPA_transcription&gt;&lt;/alt_IPA_transcription&gt;</v>
      </c>
      <c r="G23" t="str">
        <f>CONCATENATE("&lt;gloss&gt;",'Word List'!F22,"&lt;/gloss&gt;")</f>
        <v>&lt;gloss&gt;thorn&lt;/gloss&gt;</v>
      </c>
      <c r="H23" t="str">
        <f>CONCATENATE("&lt;alt_gloss&gt;",'Word List'!G22,"&lt;/alt_gloss&gt;")</f>
        <v>&lt;alt_gloss&gt;mwiba&lt;/alt_gloss&gt;</v>
      </c>
      <c r="I23" t="str">
        <f>CONCATENATE("&lt;semantic_category&gt;",'Word List'!H22,"&lt;/semantic_category&gt;")</f>
        <v>&lt;semantic_category&gt;&lt;/semantic_category&gt;</v>
      </c>
      <c r="J23" t="s">
        <v>1</v>
      </c>
    </row>
    <row r="24" spans="1:10" ht="20.25">
      <c r="A24" t="s">
        <v>0</v>
      </c>
      <c r="B24" t="str">
        <f>CONCATENATE("&lt;entry&gt;",'Word List'!A23,"&lt;/entry&gt;")</f>
        <v>&lt;entry&gt;20&lt;/entry&gt;</v>
      </c>
      <c r="C24" t="str">
        <f>CONCATENATE("&lt;native_orthography&gt;",'Word List'!B23,"&lt;/native_orthography&gt;")</f>
        <v>&lt;native_orthography&gt;&lt;/native_orthography&gt;</v>
      </c>
      <c r="D24" t="str">
        <f>CONCATENATE("&lt;alt_native_orthography&gt;",'Word List'!C23,"&lt;/alt_native_orthography&gt;")</f>
        <v>&lt;alt_native_orthography&gt;&lt;/alt_native_orthography&gt;</v>
      </c>
      <c r="E24" t="str">
        <f>CONCATENATE("&lt;IPA_transcription&gt;",'Word List'!D23,"&lt;/IPA_transcription&gt;")</f>
        <v>&lt;IPA_transcription&gt;kǃʼèː&lt;/IPA_transcription&gt;</v>
      </c>
      <c r="F24" t="str">
        <f>CONCATENATE("&lt;alt_IPA_transcription&gt;",'Word List'!E23,"&lt;/alt_IPA_transcription&gt;")</f>
        <v>&lt;alt_IPA_transcription&gt;&lt;/alt_IPA_transcription&gt;</v>
      </c>
      <c r="G24" t="str">
        <f>CONCATENATE("&lt;gloss&gt;",'Word List'!F23,"&lt;/gloss&gt;")</f>
        <v>&lt;gloss&gt;anthill&lt;/gloss&gt;</v>
      </c>
      <c r="H24" t="str">
        <f>CONCATENATE("&lt;alt_gloss&gt;",'Word List'!G23,"&lt;/alt_gloss&gt;")</f>
        <v>&lt;alt_gloss&gt;kichuguu&lt;/alt_gloss&gt;</v>
      </c>
      <c r="I24" t="str">
        <f>CONCATENATE("&lt;semantic_category&gt;",'Word List'!H23,"&lt;/semantic_category&gt;")</f>
        <v>&lt;semantic_category&gt;&lt;/semantic_category&gt;</v>
      </c>
      <c r="J24" t="s">
        <v>1</v>
      </c>
    </row>
    <row r="25" spans="1:10" ht="20.25">
      <c r="A25" t="s">
        <v>0</v>
      </c>
      <c r="B25" t="str">
        <f>CONCATENATE("&lt;entry&gt;",'Word List'!A24,"&lt;/entry&gt;")</f>
        <v>&lt;entry&gt;21&lt;/entry&gt;</v>
      </c>
      <c r="C25" t="str">
        <f>CONCATENATE("&lt;native_orthography&gt;",'Word List'!B24,"&lt;/native_orthography&gt;")</f>
        <v>&lt;native_orthography&gt;&lt;/native_orthography&gt;</v>
      </c>
      <c r="D25" t="str">
        <f>CONCATENATE("&lt;alt_native_orthography&gt;",'Word List'!C24,"&lt;/alt_native_orthography&gt;")</f>
        <v>&lt;alt_native_orthography&gt;&lt;/alt_native_orthography&gt;</v>
      </c>
      <c r="E25" t="str">
        <f>CONCATENATE("&lt;IPA_transcription&gt;",'Word List'!D24,"&lt;/IPA_transcription&gt;")</f>
        <v>&lt;IPA_transcription&gt;kǁʼèŋ&lt;/IPA_transcription&gt;</v>
      </c>
      <c r="F25" t="str">
        <f>CONCATENATE("&lt;alt_IPA_transcription&gt;",'Word List'!E24,"&lt;/alt_IPA_transcription&gt;")</f>
        <v>&lt;alt_IPA_transcription&gt;&lt;/alt_IPA_transcription&gt;</v>
      </c>
      <c r="G25" t="str">
        <f>CONCATENATE("&lt;gloss&gt;",'Word List'!F24,"&lt;/gloss&gt;")</f>
        <v>&lt;gloss&gt;fire&lt;/gloss&gt;</v>
      </c>
      <c r="H25" t="str">
        <f>CONCATENATE("&lt;alt_gloss&gt;",'Word List'!G24,"&lt;/alt_gloss&gt;")</f>
        <v>&lt;alt_gloss&gt;moto&lt;/alt_gloss&gt;</v>
      </c>
      <c r="I25" t="str">
        <f>CONCATENATE("&lt;semantic_category&gt;",'Word List'!H24,"&lt;/semantic_category&gt;")</f>
        <v>&lt;semantic_category&gt;&lt;/semantic_category&gt;</v>
      </c>
      <c r="J25" t="s">
        <v>1</v>
      </c>
    </row>
    <row r="26" spans="1:10" ht="20.25">
      <c r="A26" t="s">
        <v>0</v>
      </c>
      <c r="B26" t="str">
        <f>CONCATENATE("&lt;entry&gt;",'Word List'!A25,"&lt;/entry&gt;")</f>
        <v>&lt;entry&gt;22&lt;/entry&gt;</v>
      </c>
      <c r="C26" t="str">
        <f>CONCATENATE("&lt;native_orthography&gt;",'Word List'!B25,"&lt;/native_orthography&gt;")</f>
        <v>&lt;native_orthography&gt;&lt;/native_orthography&gt;</v>
      </c>
      <c r="D26" t="str">
        <f>CONCATENATE("&lt;alt_native_orthography&gt;",'Word List'!C25,"&lt;/alt_native_orthography&gt;")</f>
        <v>&lt;alt_native_orthography&gt;&lt;/alt_native_orthography&gt;</v>
      </c>
      <c r="E26" t="str">
        <f>CONCATENATE("&lt;IPA_transcription&gt;",'Word List'!D25,"&lt;/IPA_transcription&gt;")</f>
        <v>&lt;IPA_transcription&gt;kʼaréː&lt;/IPA_transcription&gt;</v>
      </c>
      <c r="F26" t="str">
        <f>CONCATENATE("&lt;alt_IPA_transcription&gt;",'Word List'!E25,"&lt;/alt_IPA_transcription&gt;")</f>
        <v>&lt;alt_IPA_transcription&gt;&lt;/alt_IPA_transcription&gt;</v>
      </c>
      <c r="G26" t="str">
        <f>CONCATENATE("&lt;gloss&gt;",'Word List'!F25,"&lt;/gloss&gt;")</f>
        <v>&lt;gloss&gt;young person&lt;/gloss&gt;</v>
      </c>
      <c r="H26" t="str">
        <f>CONCATENATE("&lt;alt_gloss&gt;",'Word List'!G25,"&lt;/alt_gloss&gt;")</f>
        <v>&lt;alt_gloss&gt;kijana&lt;/alt_gloss&gt;</v>
      </c>
      <c r="I26" t="str">
        <f>CONCATENATE("&lt;semantic_category&gt;",'Word List'!H25,"&lt;/semantic_category&gt;")</f>
        <v>&lt;semantic_category&gt;&lt;/semantic_category&gt;</v>
      </c>
      <c r="J26" t="s">
        <v>1</v>
      </c>
    </row>
    <row r="27" spans="1:10" ht="20.25">
      <c r="A27" t="s">
        <v>0</v>
      </c>
      <c r="B27" t="str">
        <f>CONCATENATE("&lt;entry&gt;",'Word List'!A26,"&lt;/entry&gt;")</f>
        <v>&lt;entry&gt;23&lt;/entry&gt;</v>
      </c>
      <c r="C27" t="str">
        <f>CONCATENATE("&lt;native_orthography&gt;",'Word List'!B26,"&lt;/native_orthography&gt;")</f>
        <v>&lt;native_orthography&gt;&lt;/native_orthography&gt;</v>
      </c>
      <c r="D27" t="str">
        <f>CONCATENATE("&lt;alt_native_orthography&gt;",'Word List'!C26,"&lt;/alt_native_orthography&gt;")</f>
        <v>&lt;alt_native_orthography&gt;&lt;/alt_native_orthography&gt;</v>
      </c>
      <c r="E27" t="str">
        <f>CONCATENATE("&lt;IPA_transcription&gt;",'Word List'!D26,"&lt;/IPA_transcription&gt;")</f>
        <v>&lt;IPA_transcription&gt;ŋǁòː&lt;/IPA_transcription&gt;</v>
      </c>
      <c r="F27" t="str">
        <f>CONCATENATE("&lt;alt_IPA_transcription&gt;",'Word List'!E26,"&lt;/alt_IPA_transcription&gt;")</f>
        <v>&lt;alt_IPA_transcription&gt;&lt;/alt_IPA_transcription&gt;</v>
      </c>
      <c r="G27" t="str">
        <f>CONCATENATE("&lt;gloss&gt;",'Word List'!F26,"&lt;/gloss&gt;")</f>
        <v>&lt;gloss&gt;child&lt;/gloss&gt;</v>
      </c>
      <c r="H27" t="str">
        <f>CONCATENATE("&lt;alt_gloss&gt;",'Word List'!G26,"&lt;/alt_gloss&gt;")</f>
        <v>&lt;alt_gloss&gt;mtoto&lt;/alt_gloss&gt;</v>
      </c>
      <c r="I27" t="str">
        <f>CONCATENATE("&lt;semantic_category&gt;",'Word List'!H26,"&lt;/semantic_category&gt;")</f>
        <v>&lt;semantic_category&gt;&lt;/semantic_category&gt;</v>
      </c>
      <c r="J27" t="s">
        <v>1</v>
      </c>
    </row>
    <row r="28" spans="1:10" ht="20.25">
      <c r="A28" t="s">
        <v>0</v>
      </c>
      <c r="B28" t="str">
        <f>CONCATENATE("&lt;entry&gt;",'Word List'!A27,"&lt;/entry&gt;")</f>
        <v>&lt;entry&gt;24&lt;/entry&gt;</v>
      </c>
      <c r="C28" t="str">
        <f>CONCATENATE("&lt;native_orthography&gt;",'Word List'!B27,"&lt;/native_orthography&gt;")</f>
        <v>&lt;native_orthography&gt;&lt;/native_orthography&gt;</v>
      </c>
      <c r="D28" t="str">
        <f>CONCATENATE("&lt;alt_native_orthography&gt;",'Word List'!C27,"&lt;/alt_native_orthography&gt;")</f>
        <v>&lt;alt_native_orthography&gt;&lt;/alt_native_orthography&gt;</v>
      </c>
      <c r="E28" t="str">
        <f>CONCATENATE("&lt;IPA_transcription&gt;",'Word List'!D27,"&lt;/IPA_transcription&gt;")</f>
        <v>&lt;IPA_transcription&gt;kǁʰõ̀ŋ&lt;/IPA_transcription&gt;</v>
      </c>
      <c r="F28" t="str">
        <f>CONCATENATE("&lt;alt_IPA_transcription&gt;",'Word List'!E27,"&lt;/alt_IPA_transcription&gt;")</f>
        <v>&lt;alt_IPA_transcription&gt;&lt;/alt_IPA_transcription&gt;</v>
      </c>
      <c r="G28" t="str">
        <f>CONCATENATE("&lt;gloss&gt;",'Word List'!F27,"&lt;/gloss&gt;")</f>
        <v>&lt;gloss&gt;cave&lt;/gloss&gt;</v>
      </c>
      <c r="H28" t="str">
        <f>CONCATENATE("&lt;alt_gloss&gt;",'Word List'!G27,"&lt;/alt_gloss&gt;")</f>
        <v>&lt;alt_gloss&gt;pango&lt;/alt_gloss&gt;</v>
      </c>
      <c r="I28" t="str">
        <f>CONCATENATE("&lt;semantic_category&gt;",'Word List'!H27,"&lt;/semantic_category&gt;")</f>
        <v>&lt;semantic_category&gt;&lt;/semantic_category&gt;</v>
      </c>
      <c r="J28" t="s">
        <v>1</v>
      </c>
    </row>
    <row r="29" spans="1:10" ht="20.25">
      <c r="A29" t="s">
        <v>0</v>
      </c>
      <c r="B29" t="str">
        <f>CONCATENATE("&lt;entry&gt;",'Word List'!A28,"&lt;/entry&gt;")</f>
        <v>&lt;entry&gt;25&lt;/entry&gt;</v>
      </c>
      <c r="C29" t="str">
        <f>CONCATENATE("&lt;native_orthography&gt;",'Word List'!B28,"&lt;/native_orthography&gt;")</f>
        <v>&lt;native_orthography&gt;&lt;/native_orthography&gt;</v>
      </c>
      <c r="D29" t="str">
        <f>CONCATENATE("&lt;alt_native_orthography&gt;",'Word List'!C28,"&lt;/alt_native_orthography&gt;")</f>
        <v>&lt;alt_native_orthography&gt;&lt;/alt_native_orthography&gt;</v>
      </c>
      <c r="E29" t="str">
        <f>CONCATENATE("&lt;IPA_transcription&gt;",'Word List'!D28,"&lt;/IPA_transcription&gt;")</f>
        <v>&lt;IPA_transcription&gt;ŋǃũ̀ŋ&lt;/IPA_transcription&gt;</v>
      </c>
      <c r="F29" t="str">
        <f>CONCATENATE("&lt;alt_IPA_transcription&gt;",'Word List'!E28,"&lt;/alt_IPA_transcription&gt;")</f>
        <v>&lt;alt_IPA_transcription&gt;&lt;/alt_IPA_transcription&gt;</v>
      </c>
      <c r="G29" t="str">
        <f>CONCATENATE("&lt;gloss&gt;",'Word List'!F28,"&lt;/gloss&gt;")</f>
        <v>&lt;gloss&gt;mouth&lt;/gloss&gt;</v>
      </c>
      <c r="H29" t="str">
        <f>CONCATENATE("&lt;alt_gloss&gt;",'Word List'!G28,"&lt;/alt_gloss&gt;")</f>
        <v>&lt;alt_gloss&gt;mdomo&lt;/alt_gloss&gt;</v>
      </c>
      <c r="I29" t="str">
        <f>CONCATENATE("&lt;semantic_category&gt;",'Word List'!H28,"&lt;/semantic_category&gt;")</f>
        <v>&lt;semantic_category&gt;&lt;/semantic_category&gt;</v>
      </c>
      <c r="J29" t="s">
        <v>1</v>
      </c>
    </row>
    <row r="30" spans="1:10" ht="20.25">
      <c r="A30" t="s">
        <v>0</v>
      </c>
      <c r="B30" t="str">
        <f>CONCATENATE("&lt;entry&gt;",'Word List'!A29,"&lt;/entry&gt;")</f>
        <v>&lt;entry&gt;25.5&lt;/entry&gt;</v>
      </c>
      <c r="C30" t="str">
        <f>CONCATENATE("&lt;native_orthography&gt;",'Word List'!B29,"&lt;/native_orthography&gt;")</f>
        <v>&lt;native_orthography&gt;&lt;/native_orthography&gt;</v>
      </c>
      <c r="D30" t="str">
        <f>CONCATENATE("&lt;alt_native_orthography&gt;",'Word List'!C29,"&lt;/alt_native_orthography&gt;")</f>
        <v>&lt;alt_native_orthography&gt;&lt;/alt_native_orthography&gt;</v>
      </c>
      <c r="E30" t="str">
        <f>CONCATENATE("&lt;IPA_transcription&gt;",'Word List'!D29,"&lt;/IPA_transcription&gt;")</f>
        <v>&lt;IPA_transcription&gt;tʰáwá&lt;/IPA_transcription&gt;</v>
      </c>
      <c r="F30" t="str">
        <f>CONCATENATE("&lt;alt_IPA_transcription&gt;",'Word List'!E29,"&lt;/alt_IPA_transcription&gt;")</f>
        <v>&lt;alt_IPA_transcription&gt;&lt;/alt_IPA_transcription&gt;</v>
      </c>
      <c r="G30" t="str">
        <f>CONCATENATE("&lt;gloss&gt;",'Word List'!F29,"&lt;/gloss&gt;")</f>
        <v>&lt;gloss&gt;feather&lt;/gloss&gt;</v>
      </c>
      <c r="H30" t="str">
        <f>CONCATENATE("&lt;alt_gloss&gt;",'Word List'!G29,"&lt;/alt_gloss&gt;")</f>
        <v>&lt;alt_gloss&gt;manyoya&lt;/alt_gloss&gt;</v>
      </c>
      <c r="I30" t="str">
        <f>CONCATENATE("&lt;semantic_category&gt;",'Word List'!H29,"&lt;/semantic_category&gt;")</f>
        <v>&lt;semantic_category&gt;&lt;/semantic_category&gt;</v>
      </c>
      <c r="J30" t="s">
        <v>1</v>
      </c>
    </row>
    <row r="31" spans="1:10" ht="20.25">
      <c r="A31" t="s">
        <v>0</v>
      </c>
      <c r="B31" t="str">
        <f>CONCATENATE("&lt;entry&gt;",'Word List'!A30,"&lt;/entry&gt;")</f>
        <v>&lt;entry&gt;25.7&lt;/entry&gt;</v>
      </c>
      <c r="C31" t="str">
        <f>CONCATENATE("&lt;native_orthography&gt;",'Word List'!B30,"&lt;/native_orthography&gt;")</f>
        <v>&lt;native_orthography&gt;&lt;/native_orthography&gt;</v>
      </c>
      <c r="D31" t="str">
        <f>CONCATENATE("&lt;alt_native_orthography&gt;",'Word List'!C30,"&lt;/alt_native_orthography&gt;")</f>
        <v>&lt;alt_native_orthography&gt;&lt;/alt_native_orthography&gt;</v>
      </c>
      <c r="E31" t="str">
        <f>CONCATENATE("&lt;IPA_transcription&gt;",'Word List'!D30,"&lt;/IPA_transcription&gt;")</f>
        <v>&lt;IPA_transcription&gt;kòbá&lt;/IPA_transcription&gt;</v>
      </c>
      <c r="F31" t="str">
        <f>CONCATENATE("&lt;alt_IPA_transcription&gt;",'Word List'!E30,"&lt;/alt_IPA_transcription&gt;")</f>
        <v>&lt;alt_IPA_transcription&gt;&lt;/alt_IPA_transcription&gt;</v>
      </c>
      <c r="G31" t="str">
        <f>CONCATENATE("&lt;gloss&gt;",'Word List'!F30,"&lt;/gloss&gt;")</f>
        <v>&lt;gloss&gt;wings&lt;/gloss&gt;</v>
      </c>
      <c r="H31" t="str">
        <f>CONCATENATE("&lt;alt_gloss&gt;",'Word List'!G30,"&lt;/alt_gloss&gt;")</f>
        <v>&lt;alt_gloss&gt;mabawa&lt;/alt_gloss&gt;</v>
      </c>
      <c r="I31" t="str">
        <f>CONCATENATE("&lt;semantic_category&gt;",'Word List'!H30,"&lt;/semantic_category&gt;")</f>
        <v>&lt;semantic_category&gt;&lt;/semantic_category&gt;</v>
      </c>
      <c r="J31" t="s">
        <v>1</v>
      </c>
    </row>
    <row r="32" spans="1:10" ht="20.25">
      <c r="A32" t="s">
        <v>0</v>
      </c>
      <c r="B32" t="str">
        <f>CONCATENATE("&lt;entry&gt;",'Word List'!A31,"&lt;/entry&gt;")</f>
        <v>&lt;entry&gt;26&lt;/entry&gt;</v>
      </c>
      <c r="C32" t="str">
        <f>CONCATENATE("&lt;native_orthography&gt;",'Word List'!B31,"&lt;/native_orthography&gt;")</f>
        <v>&lt;native_orthography&gt;&lt;/native_orthography&gt;</v>
      </c>
      <c r="D32" t="str">
        <f>CONCATENATE("&lt;alt_native_orthography&gt;",'Word List'!C31,"&lt;/alt_native_orthography&gt;")</f>
        <v>&lt;alt_native_orthography&gt;&lt;/alt_native_orthography&gt;</v>
      </c>
      <c r="E32" t="str">
        <f>CONCATENATE("&lt;IPA_transcription&gt;",'Word List'!D31,"&lt;/IPA_transcription&gt;")</f>
        <v>&lt;IPA_transcription&gt;kǃʼú&lt;/IPA_transcription&gt;</v>
      </c>
      <c r="F32" t="str">
        <f>CONCATENATE("&lt;alt_IPA_transcription&gt;",'Word List'!E31,"&lt;/alt_IPA_transcription&gt;")</f>
        <v>&lt;alt_IPA_transcription&gt;&lt;/alt_IPA_transcription&gt;</v>
      </c>
      <c r="G32" t="str">
        <f>CONCATENATE("&lt;gloss&gt;",'Word List'!F31,"&lt;/gloss&gt;")</f>
        <v>&lt;gloss&gt;feather&lt;/gloss&gt;</v>
      </c>
      <c r="H32" t="str">
        <f>CONCATENATE("&lt;alt_gloss&gt;",'Word List'!G31,"&lt;/alt_gloss&gt;")</f>
        <v>&lt;alt_gloss&gt;manyoya&lt;/alt_gloss&gt;</v>
      </c>
      <c r="I32" t="str">
        <f>CONCATENATE("&lt;semantic_category&gt;",'Word List'!H31,"&lt;/semantic_category&gt;")</f>
        <v>&lt;semantic_category&gt;&lt;/semantic_category&gt;</v>
      </c>
      <c r="J32" t="s">
        <v>1</v>
      </c>
    </row>
    <row r="33" spans="1:10" ht="20.25">
      <c r="A33" t="s">
        <v>0</v>
      </c>
      <c r="B33" t="str">
        <f>CONCATENATE("&lt;entry&gt;",'Word List'!A32,"&lt;/entry&gt;")</f>
        <v>&lt;entry&gt;27&lt;/entry&gt;</v>
      </c>
      <c r="C33" t="str">
        <f>CONCATENATE("&lt;native_orthography&gt;",'Word List'!B32,"&lt;/native_orthography&gt;")</f>
        <v>&lt;native_orthography&gt;&lt;/native_orthography&gt;</v>
      </c>
      <c r="D33" t="str">
        <f>CONCATENATE("&lt;alt_native_orthography&gt;",'Word List'!C32,"&lt;/alt_native_orthography&gt;")</f>
        <v>&lt;alt_native_orthography&gt;&lt;/alt_native_orthography&gt;</v>
      </c>
      <c r="E33" t="str">
        <f>CONCATENATE("&lt;IPA_transcription&gt;",'Word List'!D32,"&lt;/IPA_transcription&gt;")</f>
        <v>&lt;IPA_transcription&gt;kǃʼùpʰá&lt;/IPA_transcription&gt;</v>
      </c>
      <c r="F33" t="str">
        <f>CONCATENATE("&lt;alt_IPA_transcription&gt;",'Word List'!E32,"&lt;/alt_IPA_transcription&gt;")</f>
        <v>&lt;alt_IPA_transcription&gt;&lt;/alt_IPA_transcription&gt;</v>
      </c>
      <c r="G33" t="str">
        <f>CONCATENATE("&lt;gloss&gt;",'Word List'!F32,"&lt;/gloss&gt;")</f>
        <v>&lt;gloss&gt;ashes&lt;/gloss&gt;</v>
      </c>
      <c r="H33" t="str">
        <f>CONCATENATE("&lt;alt_gloss&gt;",'Word List'!G32,"&lt;/alt_gloss&gt;")</f>
        <v>&lt;alt_gloss&gt;majivu&lt;/alt_gloss&gt;</v>
      </c>
      <c r="I33" t="str">
        <f>CONCATENATE("&lt;semantic_category&gt;",'Word List'!H32,"&lt;/semantic_category&gt;")</f>
        <v>&lt;semantic_category&gt;&lt;/semantic_category&gt;</v>
      </c>
      <c r="J33" t="s">
        <v>1</v>
      </c>
    </row>
    <row r="34" spans="1:10" ht="20.25">
      <c r="A34" t="s">
        <v>0</v>
      </c>
      <c r="B34" t="str">
        <f>CONCATENATE("&lt;entry&gt;",'Word List'!A33,"&lt;/entry&gt;")</f>
        <v>&lt;entry&gt;28&lt;/entry&gt;</v>
      </c>
      <c r="C34" t="str">
        <f>CONCATENATE("&lt;native_orthography&gt;",'Word List'!B33,"&lt;/native_orthography&gt;")</f>
        <v>&lt;native_orthography&gt;&lt;/native_orthography&gt;</v>
      </c>
      <c r="D34" t="str">
        <f>CONCATENATE("&lt;alt_native_orthography&gt;",'Word List'!C33,"&lt;/alt_native_orthography&gt;")</f>
        <v>&lt;alt_native_orthography&gt;&lt;/alt_native_orthography&gt;</v>
      </c>
      <c r="E34" t="str">
        <f>CONCATENATE("&lt;IPA_transcription&gt;",'Word List'!D33,"&lt;/IPA_transcription&gt;")</f>
        <v>&lt;IPA_transcription&gt;kǀʼúmú&lt;/IPA_transcription&gt;</v>
      </c>
      <c r="F34" t="str">
        <f>CONCATENATE("&lt;alt_IPA_transcription&gt;",'Word List'!E33,"&lt;/alt_IPA_transcription&gt;")</f>
        <v>&lt;alt_IPA_transcription&gt;&lt;/alt_IPA_transcription&gt;</v>
      </c>
      <c r="G34" t="str">
        <f>CONCATENATE("&lt;gloss&gt;",'Word List'!F33,"&lt;/gloss&gt;")</f>
        <v>&lt;gloss&gt;waist&lt;/gloss&gt;</v>
      </c>
      <c r="H34" t="str">
        <f>CONCATENATE("&lt;alt_gloss&gt;",'Word List'!G33,"&lt;/alt_gloss&gt;")</f>
        <v>&lt;alt_gloss&gt;kiuno&lt;/alt_gloss&gt;</v>
      </c>
      <c r="I34" t="str">
        <f>CONCATENATE("&lt;semantic_category&gt;",'Word List'!H33,"&lt;/semantic_category&gt;")</f>
        <v>&lt;semantic_category&gt;&lt;/semantic_category&gt;</v>
      </c>
      <c r="J34" t="s">
        <v>1</v>
      </c>
    </row>
    <row r="35" spans="1:10" ht="20.25">
      <c r="A35" t="s">
        <v>0</v>
      </c>
      <c r="B35" t="str">
        <f>CONCATENATE("&lt;entry&gt;",'Word List'!A34,"&lt;/entry&gt;")</f>
        <v>&lt;entry&gt;28.5&lt;/entry&gt;</v>
      </c>
      <c r="C35" t="str">
        <f>CONCATENATE("&lt;native_orthography&gt;",'Word List'!B34,"&lt;/native_orthography&gt;")</f>
        <v>&lt;native_orthography&gt;&lt;/native_orthography&gt;</v>
      </c>
      <c r="D35" t="str">
        <f>CONCATENATE("&lt;alt_native_orthography&gt;",'Word List'!C34,"&lt;/alt_native_orthography&gt;")</f>
        <v>&lt;alt_native_orthography&gt;&lt;/alt_native_orthography&gt;</v>
      </c>
      <c r="E35" t="str">
        <f>CONCATENATE("&lt;IPA_transcription&gt;",'Word List'!D34,"&lt;/IPA_transcription&gt;")</f>
        <v>&lt;IPA_transcription&gt;tsʼíná&lt;/IPA_transcription&gt;</v>
      </c>
      <c r="F35" t="str">
        <f>CONCATENATE("&lt;alt_IPA_transcription&gt;",'Word List'!E34,"&lt;/alt_IPA_transcription&gt;")</f>
        <v>&lt;alt_IPA_transcription&gt;&lt;/alt_IPA_transcription&gt;</v>
      </c>
      <c r="G35" t="str">
        <f>CONCATENATE("&lt;gloss&gt;",'Word List'!F34,"&lt;/gloss&gt;")</f>
        <v>&lt;gloss&gt;land&lt;/gloss&gt;</v>
      </c>
      <c r="H35" t="str">
        <f>CONCATENATE("&lt;alt_gloss&gt;",'Word List'!G34,"&lt;/alt_gloss&gt;")</f>
        <v>&lt;alt_gloss&gt;&lt;/alt_gloss&gt;</v>
      </c>
      <c r="I35" t="str">
        <f>CONCATENATE("&lt;semantic_category&gt;",'Word List'!H34,"&lt;/semantic_category&gt;")</f>
        <v>&lt;semantic_category&gt;&lt;/semantic_category&gt;</v>
      </c>
      <c r="J35" t="s">
        <v>1</v>
      </c>
    </row>
    <row r="36" spans="1:10" ht="20.25">
      <c r="A36" t="s">
        <v>0</v>
      </c>
      <c r="B36" t="str">
        <f>CONCATENATE("&lt;entry&gt;",'Word List'!A35,"&lt;/entry&gt;")</f>
        <v>&lt;entry&gt;29&lt;/entry&gt;</v>
      </c>
      <c r="C36" t="str">
        <f>CONCATENATE("&lt;native_orthography&gt;",'Word List'!B35,"&lt;/native_orthography&gt;")</f>
        <v>&lt;native_orthography&gt;&lt;/native_orthography&gt;</v>
      </c>
      <c r="D36" t="str">
        <f>CONCATENATE("&lt;alt_native_orthography&gt;",'Word List'!C35,"&lt;/alt_native_orthography&gt;")</f>
        <v>&lt;alt_native_orthography&gt;&lt;/alt_native_orthography&gt;</v>
      </c>
      <c r="E36" t="str">
        <f>CONCATENATE("&lt;IPA_transcription&gt;",'Word List'!D35,"&lt;/IPA_transcription&gt;")</f>
        <v>&lt;IPA_transcription&gt;kǃʼúmá&lt;/IPA_transcription&gt;</v>
      </c>
      <c r="F36" t="str">
        <f>CONCATENATE("&lt;alt_IPA_transcription&gt;",'Word List'!E35,"&lt;/alt_IPA_transcription&gt;")</f>
        <v>&lt;alt_IPA_transcription&gt;&lt;/alt_IPA_transcription&gt;</v>
      </c>
      <c r="G36" t="str">
        <f>CONCATENATE("&lt;gloss&gt;",'Word List'!F35,"&lt;/gloss&gt;")</f>
        <v>&lt;gloss&gt;land&lt;/gloss&gt;</v>
      </c>
      <c r="H36" t="str">
        <f>CONCATENATE("&lt;alt_gloss&gt;",'Word List'!G35,"&lt;/alt_gloss&gt;")</f>
        <v>&lt;alt_gloss&gt;nchi&lt;/alt_gloss&gt;</v>
      </c>
      <c r="I36" t="str">
        <f>CONCATENATE("&lt;semantic_category&gt;",'Word List'!H35,"&lt;/semantic_category&gt;")</f>
        <v>&lt;semantic_category&gt;&lt;/semantic_category&gt;</v>
      </c>
      <c r="J36" t="s">
        <v>1</v>
      </c>
    </row>
    <row r="37" spans="1:10" ht="20.25">
      <c r="A37" t="s">
        <v>0</v>
      </c>
      <c r="B37" t="str">
        <f>CONCATENATE("&lt;entry&gt;",'Word List'!A36,"&lt;/entry&gt;")</f>
        <v>&lt;entry&gt;30&lt;/entry&gt;</v>
      </c>
      <c r="C37" t="str">
        <f>CONCATENATE("&lt;native_orthography&gt;",'Word List'!B36,"&lt;/native_orthography&gt;")</f>
        <v>&lt;native_orthography&gt;&lt;/native_orthography&gt;</v>
      </c>
      <c r="D37" t="str">
        <f>CONCATENATE("&lt;alt_native_orthography&gt;",'Word List'!C36,"&lt;/alt_native_orthography&gt;")</f>
        <v>&lt;alt_native_orthography&gt;&lt;/alt_native_orthography&gt;</v>
      </c>
      <c r="E37" t="str">
        <f>CONCATENATE("&lt;IPA_transcription&gt;",'Word List'!D36,"&lt;/IPA_transcription&gt;")</f>
        <v>&lt;IPA_transcription&gt;kǁʼṍŋ&lt;/IPA_transcription&gt;</v>
      </c>
      <c r="F37" t="str">
        <f>CONCATENATE("&lt;alt_IPA_transcription&gt;",'Word List'!E36,"&lt;/alt_IPA_transcription&gt;")</f>
        <v>&lt;alt_IPA_transcription&gt;&lt;/alt_IPA_transcription&gt;</v>
      </c>
      <c r="G37" t="str">
        <f>CONCATENATE("&lt;gloss&gt;",'Word List'!F36,"&lt;/gloss&gt;")</f>
        <v>&lt;gloss&gt;throat&lt;/gloss&gt;</v>
      </c>
      <c r="H37" t="str">
        <f>CONCATENATE("&lt;alt_gloss&gt;",'Word List'!G36,"&lt;/alt_gloss&gt;")</f>
        <v>&lt;alt_gloss&gt;koo&lt;/alt_gloss&gt;</v>
      </c>
      <c r="I37" t="str">
        <f>CONCATENATE("&lt;semantic_category&gt;",'Word List'!H36,"&lt;/semantic_category&gt;")</f>
        <v>&lt;semantic_category&gt;&lt;/semantic_category&gt;</v>
      </c>
      <c r="J37" t="s">
        <v>1</v>
      </c>
    </row>
    <row r="38" spans="1:10" ht="20.25">
      <c r="A38" t="s">
        <v>0</v>
      </c>
      <c r="B38" t="str">
        <f>CONCATENATE("&lt;entry&gt;",'Word List'!A37,"&lt;/entry&gt;")</f>
        <v>&lt;entry&gt;30.5&lt;/entry&gt;</v>
      </c>
      <c r="C38" t="str">
        <f>CONCATENATE("&lt;native_orthography&gt;",'Word List'!B37,"&lt;/native_orthography&gt;")</f>
        <v>&lt;native_orthography&gt;&lt;/native_orthography&gt;</v>
      </c>
      <c r="D38" t="str">
        <f>CONCATENATE("&lt;alt_native_orthography&gt;",'Word List'!C37,"&lt;/alt_native_orthography&gt;")</f>
        <v>&lt;alt_native_orthography&gt;&lt;/alt_native_orthography&gt;</v>
      </c>
      <c r="E38" t="str">
        <f>CONCATENATE("&lt;IPA_transcription&gt;",'Word List'!D37,"&lt;/IPA_transcription&gt;")</f>
        <v>&lt;IPA_transcription&gt;kǁũŋ&lt;/IPA_transcription&gt;</v>
      </c>
      <c r="F38" t="str">
        <f>CONCATENATE("&lt;alt_IPA_transcription&gt;",'Word List'!E37,"&lt;/alt_IPA_transcription&gt;")</f>
        <v>&lt;alt_IPA_transcription&gt;&lt;/alt_IPA_transcription&gt;</v>
      </c>
      <c r="G38" t="str">
        <f>CONCATENATE("&lt;gloss&gt;",'Word List'!F37,"&lt;/gloss&gt;")</f>
        <v>&lt;gloss&gt;hand&lt;/gloss&gt;</v>
      </c>
      <c r="H38" t="str">
        <f>CONCATENATE("&lt;alt_gloss&gt;",'Word List'!G37,"&lt;/alt_gloss&gt;")</f>
        <v>&lt;alt_gloss&gt;mkono&lt;/alt_gloss&gt;</v>
      </c>
      <c r="I38" t="str">
        <f>CONCATENATE("&lt;semantic_category&gt;",'Word List'!H37,"&lt;/semantic_category&gt;")</f>
        <v>&lt;semantic_category&gt;&lt;/semantic_category&gt;</v>
      </c>
      <c r="J38" t="s">
        <v>1</v>
      </c>
    </row>
    <row r="39" spans="1:10" ht="20.25">
      <c r="A39" t="s">
        <v>0</v>
      </c>
      <c r="B39" t="str">
        <f>CONCATENATE("&lt;entry&gt;",'Word List'!A38,"&lt;/entry&gt;")</f>
        <v>&lt;entry&gt;31&lt;/entry&gt;</v>
      </c>
      <c r="C39" t="str">
        <f>CONCATENATE("&lt;native_orthography&gt;",'Word List'!B38,"&lt;/native_orthography&gt;")</f>
        <v>&lt;native_orthography&gt;&lt;/native_orthography&gt;</v>
      </c>
      <c r="D39" t="str">
        <f>CONCATENATE("&lt;alt_native_orthography&gt;",'Word List'!C38,"&lt;/alt_native_orthography&gt;")</f>
        <v>&lt;alt_native_orthography&gt;&lt;/alt_native_orthography&gt;</v>
      </c>
      <c r="E39" t="str">
        <f>CONCATENATE("&lt;IPA_transcription&gt;",'Word List'!D38,"&lt;/IPA_transcription&gt;")</f>
        <v>&lt;IPA_transcription&gt;kǁʼáː&lt;/IPA_transcription&gt;</v>
      </c>
      <c r="F39" t="str">
        <f>CONCATENATE("&lt;alt_IPA_transcription&gt;",'Word List'!E38,"&lt;/alt_IPA_transcription&gt;")</f>
        <v>&lt;alt_IPA_transcription&gt;&lt;/alt_IPA_transcription&gt;</v>
      </c>
      <c r="G39" t="str">
        <f>CONCATENATE("&lt;gloss&gt;",'Word List'!F38,"&lt;/gloss&gt;")</f>
        <v>&lt;gloss&gt;warthog&lt;/gloss&gt;</v>
      </c>
      <c r="H39" t="str">
        <f>CONCATENATE("&lt;alt_gloss&gt;",'Word List'!G38,"&lt;/alt_gloss&gt;")</f>
        <v>&lt;alt_gloss&gt;ngiri&lt;/alt_gloss&gt;</v>
      </c>
      <c r="I39" t="str">
        <f>CONCATENATE("&lt;semantic_category&gt;",'Word List'!H38,"&lt;/semantic_category&gt;")</f>
        <v>&lt;semantic_category&gt;&lt;/semantic_category&gt;</v>
      </c>
      <c r="J39" t="s">
        <v>1</v>
      </c>
    </row>
    <row r="40" spans="1:10" ht="20.25">
      <c r="A40" t="s">
        <v>0</v>
      </c>
      <c r="B40" t="str">
        <f>CONCATENATE("&lt;entry&gt;",'Word List'!A39,"&lt;/entry&gt;")</f>
        <v>&lt;entry&gt;32&lt;/entry&gt;</v>
      </c>
      <c r="C40" t="str">
        <f>CONCATENATE("&lt;native_orthography&gt;",'Word List'!B39,"&lt;/native_orthography&gt;")</f>
        <v>&lt;native_orthography&gt;&lt;/native_orthography&gt;</v>
      </c>
      <c r="D40" t="str">
        <f>CONCATENATE("&lt;alt_native_orthography&gt;",'Word List'!C39,"&lt;/alt_native_orthography&gt;")</f>
        <v>&lt;alt_native_orthography&gt;&lt;/alt_native_orthography&gt;</v>
      </c>
      <c r="E40" t="str">
        <f>CONCATENATE("&lt;IPA_transcription&gt;",'Word List'!D39,"&lt;/IPA_transcription&gt;")</f>
        <v>&lt;IPA_transcription&gt;láːʔe&lt;/IPA_transcription&gt;</v>
      </c>
      <c r="F40" t="str">
        <f>CONCATENATE("&lt;alt_IPA_transcription&gt;",'Word List'!E39,"&lt;/alt_IPA_transcription&gt;")</f>
        <v>&lt;alt_IPA_transcription&gt;&lt;/alt_IPA_transcription&gt;</v>
      </c>
      <c r="G40" t="str">
        <f>CONCATENATE("&lt;gloss&gt;",'Word List'!F39,"&lt;/gloss&gt;")</f>
        <v>&lt;gloss&gt;hare&lt;/gloss&gt;</v>
      </c>
      <c r="H40" t="str">
        <f>CONCATENATE("&lt;alt_gloss&gt;",'Word List'!G39,"&lt;/alt_gloss&gt;")</f>
        <v>&lt;alt_gloss&gt;sungura&lt;/alt_gloss&gt;</v>
      </c>
      <c r="I40" t="str">
        <f>CONCATENATE("&lt;semantic_category&gt;",'Word List'!H39,"&lt;/semantic_category&gt;")</f>
        <v>&lt;semantic_category&gt;&lt;/semantic_category&gt;</v>
      </c>
      <c r="J40" t="s">
        <v>1</v>
      </c>
    </row>
    <row r="41" spans="1:10" ht="20.25">
      <c r="A41" t="s">
        <v>0</v>
      </c>
      <c r="B41" t="str">
        <f>CONCATENATE("&lt;entry&gt;",'Word List'!A40,"&lt;/entry&gt;")</f>
        <v>&lt;entry&gt;33&lt;/entry&gt;</v>
      </c>
      <c r="C41" t="str">
        <f>CONCATENATE("&lt;native_orthography&gt;",'Word List'!B40,"&lt;/native_orthography&gt;")</f>
        <v>&lt;native_orthography&gt;&lt;/native_orthography&gt;</v>
      </c>
      <c r="D41" t="str">
        <f>CONCATENATE("&lt;alt_native_orthography&gt;",'Word List'!C40,"&lt;/alt_native_orthography&gt;")</f>
        <v>&lt;alt_native_orthography&gt;&lt;/alt_native_orthography&gt;</v>
      </c>
      <c r="E41" t="str">
        <f>CONCATENATE("&lt;IPA_transcription&gt;",'Word List'!D40,"&lt;/IPA_transcription&gt;")</f>
        <v>&lt;IPA_transcription&gt;kǀáː&lt;/IPA_transcription&gt;</v>
      </c>
      <c r="F41" t="str">
        <f>CONCATENATE("&lt;alt_IPA_transcription&gt;",'Word List'!E40,"&lt;/alt_IPA_transcription&gt;")</f>
        <v>&lt;alt_IPA_transcription&gt;&lt;/alt_IPA_transcription&gt;</v>
      </c>
      <c r="G41" t="str">
        <f>CONCATENATE("&lt;gloss&gt;",'Word List'!F40,"&lt;/gloss&gt;")</f>
        <v>&lt;gloss&gt;leaf, petal&lt;/gloss&gt;</v>
      </c>
      <c r="H41" t="str">
        <f>CONCATENATE("&lt;alt_gloss&gt;",'Word List'!G40,"&lt;/alt_gloss&gt;")</f>
        <v>&lt;alt_gloss&gt;majani ya miti&lt;/alt_gloss&gt;</v>
      </c>
      <c r="I41" t="str">
        <f>CONCATENATE("&lt;semantic_category&gt;",'Word List'!H40,"&lt;/semantic_category&gt;")</f>
        <v>&lt;semantic_category&gt;&lt;/semantic_category&gt;</v>
      </c>
      <c r="J41" t="s">
        <v>1</v>
      </c>
    </row>
    <row r="42" spans="1:10" ht="20.25">
      <c r="A42" t="s">
        <v>0</v>
      </c>
      <c r="B42" t="str">
        <f>CONCATENATE("&lt;entry&gt;",'Word List'!A41,"&lt;/entry&gt;")</f>
        <v>&lt;entry&gt;33.5&lt;/entry&gt;</v>
      </c>
      <c r="C42" t="str">
        <f>CONCATENATE("&lt;native_orthography&gt;",'Word List'!B41,"&lt;/native_orthography&gt;")</f>
        <v>&lt;native_orthography&gt;&lt;/native_orthography&gt;</v>
      </c>
      <c r="D42" t="str">
        <f>CONCATENATE("&lt;alt_native_orthography&gt;",'Word List'!C41,"&lt;/alt_native_orthography&gt;")</f>
        <v>&lt;alt_native_orthography&gt;&lt;/alt_native_orthography&gt;</v>
      </c>
      <c r="E42" t="str">
        <f>CONCATENATE("&lt;IPA_transcription&gt;",'Word List'!D41,"&lt;/IPA_transcription&gt;")</f>
        <v>&lt;IPA_transcription&gt;ɬùːbá&lt;/IPA_transcription&gt;</v>
      </c>
      <c r="F42" t="str">
        <f>CONCATENATE("&lt;alt_IPA_transcription&gt;",'Word List'!E41,"&lt;/alt_IPA_transcription&gt;")</f>
        <v>&lt;alt_IPA_transcription&gt;&lt;/alt_IPA_transcription&gt;</v>
      </c>
      <c r="G42" t="str">
        <f>CONCATENATE("&lt;gloss&gt;",'Word List'!F41,"&lt;/gloss&gt;")</f>
        <v>&lt;gloss&gt;grass&lt;/gloss&gt;</v>
      </c>
      <c r="H42" t="str">
        <f>CONCATENATE("&lt;alt_gloss&gt;",'Word List'!G41,"&lt;/alt_gloss&gt;")</f>
        <v>&lt;alt_gloss&gt;majani&lt;/alt_gloss&gt;</v>
      </c>
      <c r="I42" t="str">
        <f>CONCATENATE("&lt;semantic_category&gt;",'Word List'!H41,"&lt;/semantic_category&gt;")</f>
        <v>&lt;semantic_category&gt;&lt;/semantic_category&gt;</v>
      </c>
      <c r="J42" t="s">
        <v>1</v>
      </c>
    </row>
    <row r="43" spans="1:10" ht="20.25">
      <c r="A43" t="s">
        <v>0</v>
      </c>
      <c r="B43" t="str">
        <f>CONCATENATE("&lt;entry&gt;",'Word List'!A42,"&lt;/entry&gt;")</f>
        <v>&lt;entry&gt;34&lt;/entry&gt;</v>
      </c>
      <c r="C43" t="str">
        <f>CONCATENATE("&lt;native_orthography&gt;",'Word List'!B42,"&lt;/native_orthography&gt;")</f>
        <v>&lt;native_orthography&gt;&lt;/native_orthography&gt;</v>
      </c>
      <c r="D43" t="str">
        <f>CONCATENATE("&lt;alt_native_orthography&gt;",'Word List'!C42,"&lt;/alt_native_orthography&gt;")</f>
        <v>&lt;alt_native_orthography&gt;&lt;/alt_native_orthography&gt;</v>
      </c>
      <c r="E43" t="str">
        <f>CONCATENATE("&lt;IPA_transcription&gt;",'Word List'!D42,"&lt;/IPA_transcription&gt;")</f>
        <v>&lt;IPA_transcription&gt;kǃʼínóː&lt;/IPA_transcription&gt;</v>
      </c>
      <c r="F43" t="str">
        <f>CONCATENATE("&lt;alt_IPA_transcription&gt;",'Word List'!E42,"&lt;/alt_IPA_transcription&gt;")</f>
        <v>&lt;alt_IPA_transcription&gt;&lt;/alt_IPA_transcription&gt;</v>
      </c>
      <c r="G43" t="str">
        <f>CONCATENATE("&lt;gloss&gt;",'Word List'!F42,"&lt;/gloss&gt;")</f>
        <v>&lt;gloss&gt;to hunt&lt;/gloss&gt;</v>
      </c>
      <c r="H43" t="str">
        <f>CONCATENATE("&lt;alt_gloss&gt;",'Word List'!G42,"&lt;/alt_gloss&gt;")</f>
        <v>&lt;alt_gloss&gt;kuwinda&lt;/alt_gloss&gt;</v>
      </c>
      <c r="I43" t="str">
        <f>CONCATENATE("&lt;semantic_category&gt;",'Word List'!H42,"&lt;/semantic_category&gt;")</f>
        <v>&lt;semantic_category&gt;&lt;/semantic_category&gt;</v>
      </c>
      <c r="J43" t="s">
        <v>1</v>
      </c>
    </row>
    <row r="44" spans="1:10" ht="20.25">
      <c r="A44" t="s">
        <v>0</v>
      </c>
      <c r="B44" t="str">
        <f>CONCATENATE("&lt;entry&gt;",'Word List'!A43,"&lt;/entry&gt;")</f>
        <v>&lt;entry&gt;34.5&lt;/entry&gt;</v>
      </c>
      <c r="C44" t="str">
        <f>CONCATENATE("&lt;native_orthography&gt;",'Word List'!B43,"&lt;/native_orthography&gt;")</f>
        <v>&lt;native_orthography&gt;&lt;/native_orthography&gt;</v>
      </c>
      <c r="D44" t="str">
        <f>CONCATENATE("&lt;alt_native_orthography&gt;",'Word List'!C43,"&lt;/alt_native_orthography&gt;")</f>
        <v>&lt;alt_native_orthography&gt;&lt;/alt_native_orthography&gt;</v>
      </c>
      <c r="E44" t="str">
        <f>CONCATENATE("&lt;IPA_transcription&gt;",'Word List'!D43,"&lt;/IPA_transcription&gt;")</f>
        <v>&lt;IPA_transcription&gt;kǃʼínísi&lt;/IPA_transcription&gt;</v>
      </c>
      <c r="F44" t="str">
        <f>CONCATENATE("&lt;alt_IPA_transcription&gt;",'Word List'!E43,"&lt;/alt_IPA_transcription&gt;")</f>
        <v>&lt;alt_IPA_transcription&gt;&lt;/alt_IPA_transcription&gt;</v>
      </c>
      <c r="G44" t="str">
        <f>CONCATENATE("&lt;gloss&gt;",'Word List'!F43,"&lt;/gloss&gt;")</f>
        <v>&lt;gloss&gt;hunter&lt;/gloss&gt;</v>
      </c>
      <c r="H44" t="str">
        <f>CONCATENATE("&lt;alt_gloss&gt;",'Word List'!G43,"&lt;/alt_gloss&gt;")</f>
        <v>&lt;alt_gloss&gt;mwindaji&lt;/alt_gloss&gt;</v>
      </c>
      <c r="I44" t="str">
        <f>CONCATENATE("&lt;semantic_category&gt;",'Word List'!H43,"&lt;/semantic_category&gt;")</f>
        <v>&lt;semantic_category&gt;&lt;/semantic_category&gt;</v>
      </c>
      <c r="J44" t="s">
        <v>1</v>
      </c>
    </row>
    <row r="45" spans="1:10" ht="20.25">
      <c r="A45" t="s">
        <v>0</v>
      </c>
      <c r="B45" t="str">
        <f>CONCATENATE("&lt;entry&gt;",'Word List'!A44,"&lt;/entry&gt;")</f>
        <v>&lt;entry&gt;35&lt;/entry&gt;</v>
      </c>
      <c r="C45" t="str">
        <f>CONCATENATE("&lt;native_orthography&gt;",'Word List'!B44,"&lt;/native_orthography&gt;")</f>
        <v>&lt;native_orthography&gt;&lt;/native_orthography&gt;</v>
      </c>
      <c r="D45" t="str">
        <f>CONCATENATE("&lt;alt_native_orthography&gt;",'Word List'!C44,"&lt;/alt_native_orthography&gt;")</f>
        <v>&lt;alt_native_orthography&gt;&lt;/alt_native_orthography&gt;</v>
      </c>
      <c r="E45" t="str">
        <f>CONCATENATE("&lt;IPA_transcription&gt;",'Word List'!D44,"&lt;/IPA_transcription&gt;")</f>
        <v>&lt;IPA_transcription&gt;hiŋǁá&lt;/IPA_transcription&gt;</v>
      </c>
      <c r="F45" t="str">
        <f>CONCATENATE("&lt;alt_IPA_transcription&gt;",'Word List'!E44,"&lt;/alt_IPA_transcription&gt;")</f>
        <v>&lt;alt_IPA_transcription&gt;&lt;/alt_IPA_transcription&gt;</v>
      </c>
      <c r="G45" t="str">
        <f>CONCATENATE("&lt;gloss&gt;",'Word List'!F44,"&lt;/gloss&gt;")</f>
        <v>&lt;gloss&gt;urine&lt;/gloss&gt;</v>
      </c>
      <c r="H45" t="str">
        <f>CONCATENATE("&lt;alt_gloss&gt;",'Word List'!G44,"&lt;/alt_gloss&gt;")</f>
        <v>&lt;alt_gloss&gt;mkojo&lt;/alt_gloss&gt;</v>
      </c>
      <c r="I45" t="str">
        <f>CONCATENATE("&lt;semantic_category&gt;",'Word List'!H44,"&lt;/semantic_category&gt;")</f>
        <v>&lt;semantic_category&gt;&lt;/semantic_category&gt;</v>
      </c>
      <c r="J45" t="s">
        <v>1</v>
      </c>
    </row>
    <row r="46" spans="1:10" ht="20.25">
      <c r="A46" t="s">
        <v>0</v>
      </c>
      <c r="B46" t="str">
        <f>CONCATENATE("&lt;entry&gt;",'Word List'!A45,"&lt;/entry&gt;")</f>
        <v>&lt;entry&gt;36&lt;/entry&gt;</v>
      </c>
      <c r="C46" t="str">
        <f>CONCATENATE("&lt;native_orthography&gt;",'Word List'!B45,"&lt;/native_orthography&gt;")</f>
        <v>&lt;native_orthography&gt;&lt;/native_orthography&gt;</v>
      </c>
      <c r="D46" t="str">
        <f>CONCATENATE("&lt;alt_native_orthography&gt;",'Word List'!C45,"&lt;/alt_native_orthography&gt;")</f>
        <v>&lt;alt_native_orthography&gt;&lt;/alt_native_orthography&gt;</v>
      </c>
      <c r="E46" t="str">
        <f>CONCATENATE("&lt;IPA_transcription&gt;",'Word List'!D45,"&lt;/IPA_transcription&gt;")</f>
        <v>&lt;IPA_transcription&gt;kǃʼambáːʔalo&lt;/IPA_transcription&gt;</v>
      </c>
      <c r="F46" t="str">
        <f>CONCATENATE("&lt;alt_IPA_transcription&gt;",'Word List'!E45,"&lt;/alt_IPA_transcription&gt;")</f>
        <v>&lt;alt_IPA_transcription&gt;&lt;/alt_IPA_transcription&gt;</v>
      </c>
      <c r="G46" t="str">
        <f>CONCATENATE("&lt;gloss&gt;",'Word List'!F45,"&lt;/gloss&gt;")</f>
        <v>&lt;gloss&gt;sp. lizard&lt;/gloss&gt;</v>
      </c>
      <c r="H46" t="str">
        <f>CONCATENATE("&lt;alt_gloss&gt;",'Word List'!G45,"&lt;/alt_gloss&gt;")</f>
        <v>&lt;alt_gloss&gt;aina ya mjuki&lt;/alt_gloss&gt;</v>
      </c>
      <c r="I46" t="str">
        <f>CONCATENATE("&lt;semantic_category&gt;",'Word List'!H45,"&lt;/semantic_category&gt;")</f>
        <v>&lt;semantic_category&gt;&lt;/semantic_category&gt;</v>
      </c>
      <c r="J46" t="s">
        <v>1</v>
      </c>
    </row>
    <row r="47" ht="20.25">
      <c r="A47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Patrick Jones</cp:lastModifiedBy>
  <dcterms:created xsi:type="dcterms:W3CDTF">2004-08-27T23:45:12Z</dcterms:created>
  <dcterms:modified xsi:type="dcterms:W3CDTF">2004-11-03T21:06:17Z</dcterms:modified>
  <cp:category/>
  <cp:version/>
  <cp:contentType/>
  <cp:contentStatus/>
</cp:coreProperties>
</file>