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<sst xmlns="http://schemas.openxmlformats.org/spreadsheetml/2006/main" count="745" uniqueCount="353">
  <si>
    <t>&lt;item&gt;</t>
  </si>
  <si>
    <t>&lt;/item&gt;</t>
  </si>
  <si>
    <t>Native Orthography</t>
  </si>
  <si>
    <t>Alt. Native Orthography</t>
  </si>
  <si>
    <t>Semantic Category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</si>
  <si>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</si>
  <si>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</si>
  <si>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</si>
  <si>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</si>
  <si>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</si>
  <si>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</si>
  <si>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</si>
  <si>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IPA 2</t>
  </si>
  <si>
    <t>IPA</t>
  </si>
  <si>
    <t>&lt;alt_gloss_header&gt;Swahili&lt;/alt_gloss_header&gt;</t>
  </si>
  <si>
    <t>2nd Language Gloss</t>
  </si>
  <si>
    <t>soft</t>
  </si>
  <si>
    <t>hawk</t>
  </si>
  <si>
    <t>fish</t>
  </si>
  <si>
    <t>papa</t>
  </si>
  <si>
    <t>ʔan pe</t>
  </si>
  <si>
    <t>nopi</t>
  </si>
  <si>
    <t>pok pok</t>
  </si>
  <si>
    <t>kopy</t>
  </si>
  <si>
    <t>pita</t>
  </si>
  <si>
    <t>kote ka</t>
  </si>
  <si>
    <t>kawotoʔ</t>
  </si>
  <si>
    <t>koka</t>
  </si>
  <si>
    <t>ʃikeʔ</t>
  </si>
  <si>
    <t>koki</t>
  </si>
  <si>
    <t>koko</t>
  </si>
  <si>
    <t>koky</t>
  </si>
  <si>
    <t>tokʷa</t>
  </si>
  <si>
    <t>tokʷe</t>
  </si>
  <si>
    <t>tokʷi</t>
  </si>
  <si>
    <t>kaʔa</t>
  </si>
  <si>
    <t>maʔe</t>
  </si>
  <si>
    <t>ʔiʔ</t>
  </si>
  <si>
    <t>toʔo</t>
  </si>
  <si>
    <t>ʔaʔy</t>
  </si>
  <si>
    <t>hyma</t>
  </si>
  <si>
    <t>teme</t>
  </si>
  <si>
    <t>komi</t>
  </si>
  <si>
    <t>kamo</t>
  </si>
  <si>
    <t>ʃymy</t>
  </si>
  <si>
    <t>wina</t>
  </si>
  <si>
    <t>mene</t>
  </si>
  <si>
    <t>pe ni</t>
  </si>
  <si>
    <t>wino</t>
  </si>
  <si>
    <t>myny</t>
  </si>
  <si>
    <t>kaʃaʔ</t>
  </si>
  <si>
    <t>ʔoʃe</t>
  </si>
  <si>
    <t>kaʃiʔ</t>
  </si>
  <si>
    <t>naʃoʔ</t>
  </si>
  <si>
    <t>kyʃy</t>
  </si>
  <si>
    <t>toha</t>
  </si>
  <si>
    <t>hehe</t>
  </si>
  <si>
    <t>hihi</t>
  </si>
  <si>
    <t>maho</t>
  </si>
  <si>
    <t>oɾo kohy</t>
  </si>
  <si>
    <t>ʍap</t>
  </si>
  <si>
    <t>ʍet</t>
  </si>
  <si>
    <t>ʔara</t>
  </si>
  <si>
    <t>kʷeɾe</t>
  </si>
  <si>
    <t>naɾi</t>
  </si>
  <si>
    <t>noɾo</t>
  </si>
  <si>
    <t>nyɾy</t>
  </si>
  <si>
    <t>kawa</t>
  </si>
  <si>
    <t>towe</t>
  </si>
  <si>
    <t>tawi</t>
  </si>
  <si>
    <t>kowo</t>
  </si>
  <si>
    <t>ʔawy</t>
  </si>
  <si>
    <t>mija</t>
  </si>
  <si>
    <t>ʔje ʔjeʔ</t>
  </si>
  <si>
    <t>maji</t>
  </si>
  <si>
    <t>wajo</t>
  </si>
  <si>
    <t>kyjy</t>
  </si>
  <si>
    <t>tokoɾom mao tø</t>
  </si>
  <si>
    <t>køk</t>
  </si>
  <si>
    <t>koʔøk</t>
  </si>
  <si>
    <t>keɾek</t>
  </si>
  <si>
    <t>kamø</t>
  </si>
  <si>
    <t>ʔøhø</t>
  </si>
  <si>
    <t>jøk</t>
  </si>
  <si>
    <t>maɾam</t>
  </si>
  <si>
    <t>pikiɾim</t>
  </si>
  <si>
    <t>kokoɾok</t>
  </si>
  <si>
    <t>kykyɾyp</t>
  </si>
  <si>
    <t>ʃek</t>
  </si>
  <si>
    <t>komem</t>
  </si>
  <si>
    <t>ʃao</t>
  </si>
  <si>
    <t>kaoʔ</t>
  </si>
  <si>
    <t>ʃeo</t>
  </si>
  <si>
    <t>jeoʔ</t>
  </si>
  <si>
    <t>ʃio</t>
  </si>
  <si>
    <t>ʔioʔ</t>
  </si>
  <si>
    <t>painʔ</t>
  </si>
  <si>
    <t>wijeinʔ</t>
  </si>
  <si>
    <t>noinʔ</t>
  </si>
  <si>
    <t>ʃyinʔ</t>
  </si>
  <si>
    <t>kainastsiʔ</t>
  </si>
  <si>
    <t>kap</t>
  </si>
  <si>
    <t>ʔat</t>
  </si>
  <si>
    <t>wak</t>
  </si>
  <si>
    <t>paʔ</t>
  </si>
  <si>
    <t>ʍam</t>
  </si>
  <si>
    <t>nan</t>
  </si>
  <si>
    <t>mamʔ</t>
  </si>
  <si>
    <t>tanʔ</t>
  </si>
  <si>
    <t>weʔ na</t>
  </si>
  <si>
    <t>we nam</t>
  </si>
  <si>
    <t>miʔ na memem</t>
  </si>
  <si>
    <t>mi na memem</t>
  </si>
  <si>
    <t>toto</t>
  </si>
  <si>
    <t>tom</t>
  </si>
  <si>
    <t>sowiʔ / tsowiʔ</t>
  </si>
  <si>
    <t xml:space="preserve"> </t>
  </si>
  <si>
    <t>stingray</t>
  </si>
  <si>
    <t>to put down</t>
  </si>
  <si>
    <t>bee (sp.)</t>
  </si>
  <si>
    <t>to boil</t>
  </si>
  <si>
    <t>my manioc</t>
  </si>
  <si>
    <t>fish (sp.)</t>
  </si>
  <si>
    <t>his father</t>
  </si>
  <si>
    <t>clay pot</t>
  </si>
  <si>
    <t>shell corn</t>
  </si>
  <si>
    <t>its thigh</t>
  </si>
  <si>
    <t>basket type</t>
  </si>
  <si>
    <t>my blood</t>
  </si>
  <si>
    <t>corn drink</t>
  </si>
  <si>
    <t>Brazil nut</t>
  </si>
  <si>
    <t>its seed</t>
  </si>
  <si>
    <t>bird (sp.)</t>
  </si>
  <si>
    <t>OK (fem.)</t>
  </si>
  <si>
    <t>to tear</t>
  </si>
  <si>
    <t>feminine name</t>
  </si>
  <si>
    <t>lizard</t>
  </si>
  <si>
    <t>ant (sp.)</t>
  </si>
  <si>
    <t>its water</t>
  </si>
  <si>
    <t>my heart</t>
  </si>
  <si>
    <t>my head</t>
  </si>
  <si>
    <t>my thing</t>
  </si>
  <si>
    <t>to be separate</t>
  </si>
  <si>
    <t>cashew</t>
  </si>
  <si>
    <t>my belly</t>
  </si>
  <si>
    <t>single man's bed</t>
  </si>
  <si>
    <t>fruit</t>
  </si>
  <si>
    <t>to be sick</t>
  </si>
  <si>
    <t>my machete</t>
  </si>
  <si>
    <t>to shine</t>
  </si>
  <si>
    <t>to hesitate</t>
  </si>
  <si>
    <t>owl (sp.)</t>
  </si>
  <si>
    <t xml:space="preserve">vulture </t>
  </si>
  <si>
    <t>cedar tree</t>
  </si>
  <si>
    <t>to be fast</t>
  </si>
  <si>
    <t>to approach</t>
  </si>
  <si>
    <t>to do</t>
  </si>
  <si>
    <t>my body</t>
  </si>
  <si>
    <t>to be related</t>
  </si>
  <si>
    <t>to look</t>
  </si>
  <si>
    <t>to blow</t>
  </si>
  <si>
    <t>toy arrow</t>
  </si>
  <si>
    <t>to be fat</t>
  </si>
  <si>
    <t>honey</t>
  </si>
  <si>
    <t>frog (sp.)</t>
  </si>
  <si>
    <t>toucan</t>
  </si>
  <si>
    <t>to be much</t>
  </si>
  <si>
    <t>let's go</t>
  </si>
  <si>
    <t>bird</t>
  </si>
  <si>
    <t>masculine name</t>
  </si>
  <si>
    <t>to see</t>
  </si>
  <si>
    <t>water rodent</t>
  </si>
  <si>
    <t>to cough</t>
  </si>
  <si>
    <t>to push</t>
  </si>
  <si>
    <t>to rock</t>
  </si>
  <si>
    <t>to shake</t>
  </si>
  <si>
    <t>grub worm (sp.)</t>
  </si>
  <si>
    <t>day</t>
  </si>
  <si>
    <t>deer (sp.)</t>
  </si>
  <si>
    <t>to pound</t>
  </si>
  <si>
    <t>to eat</t>
  </si>
  <si>
    <t>to be agreeable</t>
  </si>
  <si>
    <t>my grandfather</t>
  </si>
  <si>
    <t>to be cold</t>
  </si>
  <si>
    <t>louse</t>
  </si>
  <si>
    <t>to toast</t>
  </si>
  <si>
    <t>to be bitter</t>
  </si>
  <si>
    <t>navel</t>
  </si>
  <si>
    <t>snail</t>
  </si>
  <si>
    <t>our daughter (spoken by a woman)</t>
  </si>
  <si>
    <t>to cut</t>
  </si>
  <si>
    <t>to kill</t>
  </si>
  <si>
    <t>wound</t>
  </si>
  <si>
    <t>to find</t>
  </si>
  <si>
    <t>to arrive</t>
  </si>
  <si>
    <t>she is vomiting</t>
  </si>
  <si>
    <t>she calls her 'my older sister'</t>
  </si>
  <si>
    <t>he gives fruit</t>
  </si>
  <si>
    <t>the fruit tree is producing</t>
  </si>
  <si>
    <t>to be pleasant</t>
  </si>
  <si>
    <t>to paint</t>
  </si>
  <si>
    <t>chicken</t>
  </si>
  <si>
    <t>dragonfly</t>
  </si>
  <si>
    <t>to be green</t>
  </si>
  <si>
    <t>to burn</t>
  </si>
  <si>
    <t>rain</t>
  </si>
  <si>
    <t>It sounds good to me.</t>
  </si>
  <si>
    <t>It's green.</t>
  </si>
  <si>
    <t>ʼan pe</t>
  </si>
  <si>
    <t>poc poc</t>
  </si>
  <si>
    <t>copu</t>
  </si>
  <si>
    <t>cote ca</t>
  </si>
  <si>
    <t>tiquiwoʼ</t>
  </si>
  <si>
    <t>cawotoʼ</t>
  </si>
  <si>
    <t>tucu</t>
  </si>
  <si>
    <t>coca</t>
  </si>
  <si>
    <t>xiqueʼ</t>
  </si>
  <si>
    <t>coqui</t>
  </si>
  <si>
    <t>coco</t>
  </si>
  <si>
    <t>cocu</t>
  </si>
  <si>
    <t>tocwa</t>
  </si>
  <si>
    <t>tocwe</t>
  </si>
  <si>
    <t>tocwi</t>
  </si>
  <si>
    <t>caʼa</t>
  </si>
  <si>
    <t>maʼe</t>
  </si>
  <si>
    <t>ʼiʼ</t>
  </si>
  <si>
    <t>toʼo</t>
  </si>
  <si>
    <t>aʼu</t>
  </si>
  <si>
    <t>huma</t>
  </si>
  <si>
    <t>comi</t>
  </si>
  <si>
    <t>camo</t>
  </si>
  <si>
    <t>xumu</t>
  </si>
  <si>
    <t>munu</t>
  </si>
  <si>
    <t>caxaʼ</t>
  </si>
  <si>
    <t>oxe</t>
  </si>
  <si>
    <t>caxi</t>
  </si>
  <si>
    <t>naxoʼ</t>
  </si>
  <si>
    <t>cuxu</t>
  </si>
  <si>
    <t>oro cohu</t>
  </si>
  <si>
    <t>hwap</t>
  </si>
  <si>
    <t>hwet</t>
  </si>
  <si>
    <t>hwijic</t>
  </si>
  <si>
    <t>ʼara</t>
  </si>
  <si>
    <t>cwere</t>
  </si>
  <si>
    <t>nari</t>
  </si>
  <si>
    <t>noro</t>
  </si>
  <si>
    <t>nuru</t>
  </si>
  <si>
    <t>cawa</t>
  </si>
  <si>
    <t>cowo</t>
  </si>
  <si>
    <t>ʼawu</t>
  </si>
  <si>
    <t>ʼje ʼje</t>
  </si>
  <si>
    <t>cuju</t>
  </si>
  <si>
    <t>tocorom mao tö</t>
  </si>
  <si>
    <t>te</t>
  </si>
  <si>
    <t>to</t>
  </si>
  <si>
    <t>cöc</t>
  </si>
  <si>
    <t>coʼöc</t>
  </si>
  <si>
    <t>querec</t>
  </si>
  <si>
    <t>cotoc</t>
  </si>
  <si>
    <t>camö</t>
  </si>
  <si>
    <t>ʼöhö</t>
  </si>
  <si>
    <t>hohot</t>
  </si>
  <si>
    <t>jöc</t>
  </si>
  <si>
    <t>pijeʼ</t>
  </si>
  <si>
    <t>ju</t>
  </si>
  <si>
    <t>maram</t>
  </si>
  <si>
    <t>piquirim</t>
  </si>
  <si>
    <t>cocoroc</t>
  </si>
  <si>
    <t>cucurup</t>
  </si>
  <si>
    <t>xec</t>
  </si>
  <si>
    <t>comem</t>
  </si>
  <si>
    <t>xao</t>
  </si>
  <si>
    <t>caoʼ</t>
  </si>
  <si>
    <t>xeo</t>
  </si>
  <si>
    <t>jeoʼ</t>
  </si>
  <si>
    <t>xio</t>
  </si>
  <si>
    <t>ʼioʼ</t>
  </si>
  <si>
    <t>xain</t>
  </si>
  <si>
    <t>painʼ</t>
  </si>
  <si>
    <t>wijein</t>
  </si>
  <si>
    <t>wijeinʼ</t>
  </si>
  <si>
    <t>toin</t>
  </si>
  <si>
    <t>noinʼ</t>
  </si>
  <si>
    <t>ʼoiʼ</t>
  </si>
  <si>
    <t>xuinʼ</t>
  </si>
  <si>
    <t>cainaxiʼ</t>
  </si>
  <si>
    <t>too</t>
  </si>
  <si>
    <t>towoo towoo</t>
  </si>
  <si>
    <t>cap</t>
  </si>
  <si>
    <t>cap cwaʼ</t>
  </si>
  <si>
    <t>ʼat</t>
  </si>
  <si>
    <t>ʼat caʼ</t>
  </si>
  <si>
    <t>wac</t>
  </si>
  <si>
    <t>ʼom ca wac cai</t>
  </si>
  <si>
    <t>paʼ</t>
  </si>
  <si>
    <t>ʼom ca paʼ cai</t>
  </si>
  <si>
    <t>hwam</t>
  </si>
  <si>
    <t>hwam cwaʼ</t>
  </si>
  <si>
    <t>nan caʼ</t>
  </si>
  <si>
    <t>mamʼ</t>
  </si>
  <si>
    <t>ʼom ca mamʼ cai</t>
  </si>
  <si>
    <t>teremʼ</t>
  </si>
  <si>
    <t>ʼom ca teremʼ ca</t>
  </si>
  <si>
    <t>pijimʼ</t>
  </si>
  <si>
    <t>ʼom ca pijimʼ ca</t>
  </si>
  <si>
    <t>narom</t>
  </si>
  <si>
    <t>ʼom ca naromʼ ca</t>
  </si>
  <si>
    <t>humʼ</t>
  </si>
  <si>
    <t>ʼom ca humʼ con</t>
  </si>
  <si>
    <t>ca mamʼ wa</t>
  </si>
  <si>
    <t>ca teremʼ wa</t>
  </si>
  <si>
    <t>ca pijimʼ wa</t>
  </si>
  <si>
    <t>ca naromʼ wa</t>
  </si>
  <si>
    <t>ca humʼ wa</t>
  </si>
  <si>
    <t>tanʼ</t>
  </si>
  <si>
    <t>ʼom ca tanʼ caca</t>
  </si>
  <si>
    <t>weʼ na</t>
  </si>
  <si>
    <t>miʼ na memem</t>
  </si>
  <si>
    <t>Main ca pe ne pi?</t>
  </si>
  <si>
    <t>Main ca pe ca te?</t>
  </si>
  <si>
    <t>Main ca pe ne com?</t>
  </si>
  <si>
    <t>Main ca pe ne mi?</t>
  </si>
  <si>
    <t>Main ca pe ne naran?</t>
  </si>
  <si>
    <t>Main ca pe ne nan?</t>
  </si>
  <si>
    <t>Main ca pe ne xe?</t>
  </si>
  <si>
    <t>Main ca pe ne xaʼ?</t>
  </si>
  <si>
    <t>Main ca pe ca cwam?</t>
  </si>
  <si>
    <t>ʙoʙo</t>
  </si>
  <si>
    <t>ʙoʙoweʼ</t>
  </si>
  <si>
    <t>ʙowem ʙowem</t>
  </si>
  <si>
    <t>ʙum</t>
  </si>
  <si>
    <t>xaʼ</t>
  </si>
  <si>
    <t>xe</t>
  </si>
  <si>
    <t>xoʼ</t>
  </si>
  <si>
    <t>xoc</t>
  </si>
  <si>
    <t>xiʼ</t>
  </si>
  <si>
    <t>xowiʼ</t>
  </si>
  <si>
    <t>xucun</t>
  </si>
  <si>
    <t>xirim</t>
  </si>
  <si>
    <t>xuxuru</t>
  </si>
  <si>
    <t>xere</t>
  </si>
  <si>
    <t>xaraxa mamaʼ</t>
  </si>
  <si>
    <t>xararac</t>
  </si>
  <si>
    <t>xaxiʼ</t>
  </si>
  <si>
    <t>taraju ʙoʙo</t>
  </si>
  <si>
    <t>napaʼ me</t>
  </si>
  <si>
    <t>ʙum na.</t>
  </si>
  <si>
    <t>&lt;native_orthography_header&gt;Wari'&lt;/native_orthography_header&gt;</t>
  </si>
  <si>
    <t>&lt;language_name&gt;Wari'&lt;/language_name&gt;</t>
  </si>
  <si>
    <t>tʙ̥otʙ̥o</t>
  </si>
  <si>
    <t>tʙ̥otʙ̥ooweˀ</t>
  </si>
  <si>
    <t>tʙ̥owem tʙ̥owem</t>
  </si>
  <si>
    <t>tʙ̥ym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</si>
</sst>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68">
      <selection activeCell="A171" sqref="A171"/>
    </sheetView>
  </sheetViews>
  <sheetFormatPr defaultColWidth="8.796875" defaultRowHeight="15"/>
  <cols>
    <col min="1" max="1" width="3.69921875" style="0" customWidth="1"/>
    <col min="2" max="3" width="23.09765625" style="0" customWidth="1"/>
    <col min="4" max="4" width="20.3984375" style="2" customWidth="1"/>
    <col min="5" max="5" width="13.59765625" style="0" customWidth="1"/>
    <col min="6" max="6" width="33.8984375" style="2" customWidth="1"/>
    <col min="7" max="7" width="26.59765625" style="2" customWidth="1"/>
    <col min="8" max="8" width="16.19921875" style="2" customWidth="1"/>
  </cols>
  <sheetData>
    <row r="1" spans="2:8" ht="20.25">
      <c r="B1" t="s">
        <v>2</v>
      </c>
      <c r="C1" t="s">
        <v>3</v>
      </c>
      <c r="D1" s="2" t="s">
        <v>13</v>
      </c>
      <c r="E1" t="s">
        <v>12</v>
      </c>
      <c r="F1" s="2" t="s">
        <v>10</v>
      </c>
      <c r="G1" s="2" t="s">
        <v>15</v>
      </c>
      <c r="H1" s="2" t="s">
        <v>4</v>
      </c>
    </row>
    <row r="2" spans="1:6" ht="20.25">
      <c r="A2" s="1">
        <v>1</v>
      </c>
      <c r="B2" s="2" t="s">
        <v>19</v>
      </c>
      <c r="D2" s="2" t="s">
        <v>19</v>
      </c>
      <c r="F2" s="2" t="s">
        <v>117</v>
      </c>
    </row>
    <row r="3" spans="1:6" ht="20.25">
      <c r="A3" s="1">
        <v>2</v>
      </c>
      <c r="B3" s="2" t="s">
        <v>208</v>
      </c>
      <c r="D3" s="2" t="s">
        <v>20</v>
      </c>
      <c r="F3" s="2" t="s">
        <v>118</v>
      </c>
    </row>
    <row r="4" spans="1:6" ht="20.25">
      <c r="A4" s="1">
        <v>3</v>
      </c>
      <c r="B4" s="2" t="s">
        <v>21</v>
      </c>
      <c r="D4" s="2" t="s">
        <v>21</v>
      </c>
      <c r="F4" s="2" t="s">
        <v>119</v>
      </c>
    </row>
    <row r="5" spans="1:6" ht="20.25">
      <c r="A5" s="1">
        <v>4</v>
      </c>
      <c r="B5" s="2" t="s">
        <v>209</v>
      </c>
      <c r="D5" s="2" t="s">
        <v>22</v>
      </c>
      <c r="F5" s="2" t="s">
        <v>120</v>
      </c>
    </row>
    <row r="6" spans="1:6" ht="20.25">
      <c r="A6" s="1">
        <v>5</v>
      </c>
      <c r="B6" s="2" t="s">
        <v>210</v>
      </c>
      <c r="D6" s="2" t="s">
        <v>23</v>
      </c>
      <c r="F6" s="2" t="s">
        <v>121</v>
      </c>
    </row>
    <row r="7" spans="1:6" ht="20.25">
      <c r="A7" s="1">
        <v>6</v>
      </c>
      <c r="B7" s="2" t="s">
        <v>24</v>
      </c>
      <c r="D7" s="2" t="s">
        <v>24</v>
      </c>
      <c r="F7" s="2" t="s">
        <v>122</v>
      </c>
    </row>
    <row r="8" spans="1:6" ht="20.25">
      <c r="A8" s="1">
        <v>7</v>
      </c>
      <c r="B8" s="2" t="s">
        <v>211</v>
      </c>
      <c r="D8" s="2" t="s">
        <v>25</v>
      </c>
      <c r="F8" s="2" t="s">
        <v>123</v>
      </c>
    </row>
    <row r="9" spans="1:2" ht="20.25">
      <c r="A9" s="1">
        <v>8</v>
      </c>
      <c r="B9" s="2" t="s">
        <v>212</v>
      </c>
    </row>
    <row r="10" spans="1:6" ht="20.25">
      <c r="A10" s="1">
        <v>9</v>
      </c>
      <c r="B10" s="2" t="s">
        <v>213</v>
      </c>
      <c r="D10" s="2" t="s">
        <v>26</v>
      </c>
      <c r="F10" s="2" t="s">
        <v>124</v>
      </c>
    </row>
    <row r="11" spans="1:2" ht="20.25">
      <c r="A11" s="1">
        <v>10</v>
      </c>
      <c r="B11" s="2" t="s">
        <v>214</v>
      </c>
    </row>
    <row r="12" spans="1:6" ht="20.25">
      <c r="A12" s="1">
        <v>11</v>
      </c>
      <c r="B12" s="2" t="s">
        <v>215</v>
      </c>
      <c r="D12" s="2" t="s">
        <v>27</v>
      </c>
      <c r="F12" s="2" t="s">
        <v>122</v>
      </c>
    </row>
    <row r="13" spans="1:6" ht="20.25">
      <c r="A13" s="1">
        <v>12</v>
      </c>
      <c r="B13" s="2" t="s">
        <v>216</v>
      </c>
      <c r="D13" s="2" t="s">
        <v>28</v>
      </c>
      <c r="F13" s="2" t="s">
        <v>125</v>
      </c>
    </row>
    <row r="14" spans="1:6" ht="20.25">
      <c r="A14" s="1">
        <v>13</v>
      </c>
      <c r="B14" s="2" t="s">
        <v>217</v>
      </c>
      <c r="D14" s="2" t="s">
        <v>29</v>
      </c>
      <c r="F14" s="2" t="s">
        <v>126</v>
      </c>
    </row>
    <row r="15" spans="1:6" ht="20.25">
      <c r="A15" s="1">
        <v>14</v>
      </c>
      <c r="B15" s="2" t="s">
        <v>218</v>
      </c>
      <c r="D15" s="2" t="s">
        <v>30</v>
      </c>
      <c r="F15" s="2" t="s">
        <v>127</v>
      </c>
    </row>
    <row r="16" spans="1:6" ht="20.25">
      <c r="A16" s="1">
        <v>15</v>
      </c>
      <c r="B16" s="2" t="s">
        <v>219</v>
      </c>
      <c r="D16" s="2" t="s">
        <v>31</v>
      </c>
      <c r="F16" s="2" t="s">
        <v>128</v>
      </c>
    </row>
    <row r="17" spans="1:6" ht="20.25">
      <c r="A17" s="1">
        <v>16</v>
      </c>
      <c r="B17" s="2" t="s">
        <v>220</v>
      </c>
      <c r="D17" s="2" t="s">
        <v>32</v>
      </c>
      <c r="F17" s="2" t="s">
        <v>129</v>
      </c>
    </row>
    <row r="18" spans="1:6" ht="20.25">
      <c r="A18" s="1">
        <v>17</v>
      </c>
      <c r="B18" s="2" t="s">
        <v>221</v>
      </c>
      <c r="D18" s="2" t="s">
        <v>33</v>
      </c>
      <c r="F18" s="2" t="s">
        <v>130</v>
      </c>
    </row>
    <row r="19" spans="1:6" ht="20.25">
      <c r="A19" s="1">
        <v>18</v>
      </c>
      <c r="B19" s="2" t="s">
        <v>222</v>
      </c>
      <c r="D19" s="2" t="s">
        <v>34</v>
      </c>
      <c r="F19" s="2" t="s">
        <v>131</v>
      </c>
    </row>
    <row r="20" spans="1:6" ht="20.25">
      <c r="A20" s="1">
        <v>19</v>
      </c>
      <c r="B20" s="2" t="s">
        <v>223</v>
      </c>
      <c r="D20" s="2" t="s">
        <v>35</v>
      </c>
      <c r="F20" s="2" t="s">
        <v>132</v>
      </c>
    </row>
    <row r="21" spans="1:6" ht="20.25">
      <c r="A21" s="1">
        <v>20</v>
      </c>
      <c r="B21" s="2" t="s">
        <v>224</v>
      </c>
      <c r="D21" s="2" t="s">
        <v>36</v>
      </c>
      <c r="F21" s="2" t="s">
        <v>133</v>
      </c>
    </row>
    <row r="22" spans="1:6" ht="20.25">
      <c r="A22" s="1">
        <v>21</v>
      </c>
      <c r="B22" s="2" t="s">
        <v>225</v>
      </c>
      <c r="D22" s="2" t="s">
        <v>37</v>
      </c>
      <c r="F22" s="2" t="s">
        <v>134</v>
      </c>
    </row>
    <row r="23" spans="1:6" ht="20.25">
      <c r="A23" s="1">
        <v>22</v>
      </c>
      <c r="B23" s="2" t="s">
        <v>226</v>
      </c>
      <c r="D23" s="2" t="s">
        <v>38</v>
      </c>
      <c r="F23" s="2" t="s">
        <v>135</v>
      </c>
    </row>
    <row r="24" spans="1:6" ht="20.25">
      <c r="A24" s="1">
        <v>23</v>
      </c>
      <c r="B24" s="2" t="s">
        <v>227</v>
      </c>
      <c r="D24" s="2" t="s">
        <v>39</v>
      </c>
      <c r="F24" s="2" t="s">
        <v>135</v>
      </c>
    </row>
    <row r="25" spans="1:6" ht="20.25">
      <c r="A25" s="1">
        <v>24</v>
      </c>
      <c r="B25" s="2" t="s">
        <v>228</v>
      </c>
      <c r="D25" s="2" t="s">
        <v>40</v>
      </c>
      <c r="F25" s="2" t="s">
        <v>136</v>
      </c>
    </row>
    <row r="26" spans="1:6" ht="20.25">
      <c r="A26" s="1">
        <v>25</v>
      </c>
      <c r="B26" s="2" t="s">
        <v>41</v>
      </c>
      <c r="D26" s="2" t="s">
        <v>41</v>
      </c>
      <c r="F26" s="2" t="s">
        <v>137</v>
      </c>
    </row>
    <row r="27" spans="1:6" ht="20.25">
      <c r="A27" s="1">
        <v>26</v>
      </c>
      <c r="B27" s="2" t="s">
        <v>229</v>
      </c>
      <c r="D27" s="2" t="s">
        <v>42</v>
      </c>
      <c r="F27" s="2" t="s">
        <v>138</v>
      </c>
    </row>
    <row r="28" spans="1:6" ht="20.25">
      <c r="A28" s="1">
        <v>27</v>
      </c>
      <c r="B28" s="2" t="s">
        <v>230</v>
      </c>
      <c r="D28" s="2" t="s">
        <v>43</v>
      </c>
      <c r="F28" s="2" t="s">
        <v>132</v>
      </c>
    </row>
    <row r="29" spans="1:6" ht="20.25">
      <c r="A29" s="1">
        <v>28</v>
      </c>
      <c r="B29" s="2" t="s">
        <v>231</v>
      </c>
      <c r="D29" s="2" t="s">
        <v>44</v>
      </c>
      <c r="F29" s="2" t="s">
        <v>139</v>
      </c>
    </row>
    <row r="30" spans="1:6" ht="20.25">
      <c r="A30" s="1">
        <v>29</v>
      </c>
      <c r="B30" s="2" t="s">
        <v>45</v>
      </c>
      <c r="D30" s="2" t="s">
        <v>45</v>
      </c>
      <c r="F30" s="2" t="s">
        <v>140</v>
      </c>
    </row>
    <row r="31" spans="1:6" ht="20.25">
      <c r="A31" s="1">
        <v>30</v>
      </c>
      <c r="B31" s="2" t="s">
        <v>46</v>
      </c>
      <c r="D31" s="2" t="s">
        <v>46</v>
      </c>
      <c r="F31" s="2" t="s">
        <v>141</v>
      </c>
    </row>
    <row r="32" spans="1:6" ht="20.25">
      <c r="A32" s="1">
        <v>31</v>
      </c>
      <c r="B32" s="2" t="s">
        <v>47</v>
      </c>
      <c r="D32" s="2" t="s">
        <v>47</v>
      </c>
      <c r="F32" s="2" t="s">
        <v>142</v>
      </c>
    </row>
    <row r="33" spans="1:6" ht="20.25">
      <c r="A33" s="1">
        <v>32</v>
      </c>
      <c r="B33" s="2" t="s">
        <v>48</v>
      </c>
      <c r="D33" s="2" t="s">
        <v>48</v>
      </c>
      <c r="F33" s="2" t="s">
        <v>143</v>
      </c>
    </row>
    <row r="34" spans="1:6" ht="20.25">
      <c r="A34" s="1">
        <v>33</v>
      </c>
      <c r="B34" s="2" t="s">
        <v>232</v>
      </c>
      <c r="D34" s="2" t="s">
        <v>49</v>
      </c>
      <c r="F34" s="2" t="s">
        <v>144</v>
      </c>
    </row>
    <row r="35" spans="1:6" ht="20.25">
      <c r="A35" s="1">
        <v>34</v>
      </c>
      <c r="B35" s="2" t="s">
        <v>233</v>
      </c>
      <c r="D35" s="2" t="s">
        <v>50</v>
      </c>
      <c r="F35" s="2" t="s">
        <v>145</v>
      </c>
    </row>
    <row r="36" spans="1:6" ht="20.25">
      <c r="A36" s="1">
        <v>35</v>
      </c>
      <c r="B36" s="4" t="s">
        <v>234</v>
      </c>
      <c r="D36" s="2" t="s">
        <v>51</v>
      </c>
      <c r="F36" s="2" t="s">
        <v>146</v>
      </c>
    </row>
    <row r="37" spans="1:6" ht="20.25">
      <c r="A37" s="1">
        <v>36</v>
      </c>
      <c r="B37" s="2" t="s">
        <v>235</v>
      </c>
      <c r="D37" s="2" t="s">
        <v>52</v>
      </c>
      <c r="E37" s="2"/>
      <c r="F37" s="2" t="s">
        <v>147</v>
      </c>
    </row>
    <row r="38" spans="1:6" ht="20.25">
      <c r="A38" s="1">
        <v>37</v>
      </c>
      <c r="B38" s="2" t="s">
        <v>236</v>
      </c>
      <c r="D38" s="2" t="s">
        <v>53</v>
      </c>
      <c r="E38" s="2"/>
      <c r="F38" s="2" t="s">
        <v>122</v>
      </c>
    </row>
    <row r="39" spans="1:6" ht="20.25">
      <c r="A39" s="1">
        <v>38</v>
      </c>
      <c r="B39" s="2" t="s">
        <v>237</v>
      </c>
      <c r="D39" s="2" t="s">
        <v>54</v>
      </c>
      <c r="E39" s="2"/>
      <c r="F39" s="2" t="s">
        <v>148</v>
      </c>
    </row>
    <row r="40" spans="1:6" ht="20.25">
      <c r="A40" s="1">
        <v>39</v>
      </c>
      <c r="B40" s="2" t="s">
        <v>55</v>
      </c>
      <c r="D40" s="2" t="s">
        <v>55</v>
      </c>
      <c r="E40" s="2"/>
      <c r="F40" s="2" t="s">
        <v>149</v>
      </c>
    </row>
    <row r="41" spans="1:6" ht="20.25">
      <c r="A41" s="1">
        <v>40</v>
      </c>
      <c r="B41" s="2" t="s">
        <v>56</v>
      </c>
      <c r="D41" s="2" t="s">
        <v>56</v>
      </c>
      <c r="E41" s="2"/>
      <c r="F41" s="2" t="s">
        <v>150</v>
      </c>
    </row>
    <row r="42" spans="1:6" ht="20.25">
      <c r="A42" s="1">
        <v>41</v>
      </c>
      <c r="B42" s="2" t="s">
        <v>57</v>
      </c>
      <c r="D42" s="2" t="s">
        <v>57</v>
      </c>
      <c r="E42" s="2"/>
      <c r="F42" s="2" t="s">
        <v>151</v>
      </c>
    </row>
    <row r="43" spans="1:6" ht="20.25">
      <c r="A43" s="1">
        <v>42</v>
      </c>
      <c r="B43" s="2" t="s">
        <v>58</v>
      </c>
      <c r="D43" s="2" t="s">
        <v>58</v>
      </c>
      <c r="E43" s="2"/>
      <c r="F43" s="2" t="s">
        <v>152</v>
      </c>
    </row>
    <row r="44" spans="1:6" ht="20.25">
      <c r="A44" s="1">
        <v>43</v>
      </c>
      <c r="B44" s="2" t="s">
        <v>238</v>
      </c>
      <c r="D44" s="2" t="s">
        <v>59</v>
      </c>
      <c r="E44" s="2"/>
      <c r="F44" s="2" t="s">
        <v>153</v>
      </c>
    </row>
    <row r="45" spans="1:6" ht="20.25">
      <c r="A45" s="1">
        <v>44</v>
      </c>
      <c r="B45" s="2" t="s">
        <v>239</v>
      </c>
      <c r="D45" s="2" t="s">
        <v>60</v>
      </c>
      <c r="E45" s="2"/>
      <c r="F45" s="2" t="s">
        <v>154</v>
      </c>
    </row>
    <row r="46" spans="1:6" ht="20.25">
      <c r="A46" s="1">
        <v>45</v>
      </c>
      <c r="B46" s="2" t="s">
        <v>240</v>
      </c>
      <c r="D46" s="2" t="s">
        <v>61</v>
      </c>
      <c r="E46" s="2"/>
      <c r="F46" s="2" t="s">
        <v>155</v>
      </c>
    </row>
    <row r="47" spans="1:5" ht="20.25">
      <c r="A47" s="1">
        <v>46</v>
      </c>
      <c r="B47" s="2" t="s">
        <v>241</v>
      </c>
      <c r="E47" s="2"/>
    </row>
    <row r="48" spans="1:6" ht="20.25">
      <c r="A48" s="1">
        <v>47</v>
      </c>
      <c r="B48" s="2" t="s">
        <v>242</v>
      </c>
      <c r="D48" s="2" t="s">
        <v>62</v>
      </c>
      <c r="E48" s="2"/>
      <c r="F48" s="2" t="s">
        <v>156</v>
      </c>
    </row>
    <row r="49" spans="1:6" ht="20.25">
      <c r="A49" s="1">
        <v>48</v>
      </c>
      <c r="B49" s="2" t="s">
        <v>243</v>
      </c>
      <c r="D49" s="2" t="s">
        <v>63</v>
      </c>
      <c r="E49" s="2"/>
      <c r="F49" s="2" t="s">
        <v>157</v>
      </c>
    </row>
    <row r="50" spans="1:6" ht="20.25">
      <c r="A50" s="1">
        <v>49</v>
      </c>
      <c r="B50" s="2" t="s">
        <v>244</v>
      </c>
      <c r="D50" s="2" t="s">
        <v>64</v>
      </c>
      <c r="E50" s="2"/>
      <c r="F50" s="2" t="s">
        <v>158</v>
      </c>
    </row>
    <row r="51" spans="1:6" ht="20.25">
      <c r="A51" s="1">
        <v>50</v>
      </c>
      <c r="B51" s="2" t="s">
        <v>245</v>
      </c>
      <c r="D51" s="2" t="s">
        <v>65</v>
      </c>
      <c r="E51" s="2"/>
      <c r="F51" s="2" t="s">
        <v>159</v>
      </c>
    </row>
    <row r="52" spans="1:6" ht="20.25">
      <c r="A52" s="1">
        <v>51</v>
      </c>
      <c r="B52" s="2" t="s">
        <v>246</v>
      </c>
      <c r="D52" s="2" t="s">
        <v>66</v>
      </c>
      <c r="E52" s="2"/>
      <c r="F52" s="2" t="s">
        <v>160</v>
      </c>
    </row>
    <row r="53" spans="1:6" ht="20.25">
      <c r="A53" s="1">
        <v>52</v>
      </c>
      <c r="B53" s="2" t="s">
        <v>247</v>
      </c>
      <c r="D53" s="2" t="s">
        <v>67</v>
      </c>
      <c r="E53" s="2"/>
      <c r="F53" s="2" t="s">
        <v>161</v>
      </c>
    </row>
    <row r="54" spans="1:6" ht="20.25">
      <c r="A54" s="1">
        <v>53</v>
      </c>
      <c r="B54" s="2" t="s">
        <v>68</v>
      </c>
      <c r="D54" s="2" t="s">
        <v>68</v>
      </c>
      <c r="E54" s="2"/>
      <c r="F54" s="2" t="s">
        <v>162</v>
      </c>
    </row>
    <row r="55" spans="1:6" ht="20.25">
      <c r="A55" s="1">
        <v>54</v>
      </c>
      <c r="B55" s="2" t="s">
        <v>69</v>
      </c>
      <c r="D55" s="2" t="s">
        <v>69</v>
      </c>
      <c r="E55" s="2"/>
      <c r="F55" s="2" t="s">
        <v>163</v>
      </c>
    </row>
    <row r="56" spans="1:6" ht="20.25">
      <c r="A56" s="1">
        <v>55</v>
      </c>
      <c r="B56" s="2" t="s">
        <v>248</v>
      </c>
      <c r="D56" s="2" t="s">
        <v>70</v>
      </c>
      <c r="E56" s="2"/>
      <c r="F56" s="2" t="s">
        <v>164</v>
      </c>
    </row>
    <row r="57" spans="1:6" ht="20.25">
      <c r="A57" s="1">
        <v>56</v>
      </c>
      <c r="B57" s="2" t="s">
        <v>249</v>
      </c>
      <c r="D57" s="2" t="s">
        <v>71</v>
      </c>
      <c r="E57" s="2"/>
      <c r="F57" s="2" t="s">
        <v>165</v>
      </c>
    </row>
    <row r="58" spans="1:6" ht="20.25">
      <c r="A58" s="1">
        <v>57</v>
      </c>
      <c r="B58" s="2" t="s">
        <v>72</v>
      </c>
      <c r="D58" s="2" t="s">
        <v>72</v>
      </c>
      <c r="E58" s="2"/>
      <c r="F58" s="2" t="s">
        <v>166</v>
      </c>
    </row>
    <row r="59" spans="1:6" ht="20.25">
      <c r="A59" s="1">
        <v>58</v>
      </c>
      <c r="B59" s="2" t="s">
        <v>250</v>
      </c>
      <c r="D59" s="2" t="s">
        <v>73</v>
      </c>
      <c r="E59" s="2"/>
      <c r="F59" s="2" t="s">
        <v>17</v>
      </c>
    </row>
    <row r="60" spans="1:6" ht="20.25">
      <c r="A60" s="1">
        <v>59</v>
      </c>
      <c r="B60" s="2" t="s">
        <v>74</v>
      </c>
      <c r="D60" s="2" t="s">
        <v>74</v>
      </c>
      <c r="E60" s="2"/>
      <c r="F60" s="2" t="s">
        <v>167</v>
      </c>
    </row>
    <row r="61" spans="1:6" ht="20.25">
      <c r="A61" s="1">
        <v>60</v>
      </c>
      <c r="B61" s="2" t="s">
        <v>75</v>
      </c>
      <c r="D61" s="2" t="s">
        <v>75</v>
      </c>
      <c r="E61" s="2"/>
      <c r="F61" s="2" t="s">
        <v>17</v>
      </c>
    </row>
    <row r="62" spans="1:6" ht="20.25">
      <c r="A62" s="1">
        <v>61</v>
      </c>
      <c r="B62" s="2" t="s">
        <v>251</v>
      </c>
      <c r="D62" s="2" t="s">
        <v>76</v>
      </c>
      <c r="E62" s="2"/>
      <c r="F62" s="2" t="s">
        <v>168</v>
      </c>
    </row>
    <row r="63" spans="1:6" ht="20.25">
      <c r="A63" s="1">
        <v>62</v>
      </c>
      <c r="B63" s="2" t="s">
        <v>252</v>
      </c>
      <c r="D63" s="2" t="s">
        <v>77</v>
      </c>
      <c r="E63" s="2"/>
      <c r="F63" s="2" t="s">
        <v>169</v>
      </c>
    </row>
    <row r="64" spans="1:5" ht="20.25">
      <c r="A64" s="1">
        <v>63</v>
      </c>
      <c r="B64" s="2" t="s">
        <v>253</v>
      </c>
      <c r="E64" s="2"/>
    </row>
    <row r="65" spans="1:5" ht="20.25">
      <c r="A65" s="1">
        <v>64</v>
      </c>
      <c r="B65" s="2" t="s">
        <v>254</v>
      </c>
      <c r="E65" s="2"/>
    </row>
    <row r="66" spans="1:6" ht="20.25">
      <c r="A66" s="1">
        <v>65</v>
      </c>
      <c r="B66" s="2" t="s">
        <v>255</v>
      </c>
      <c r="D66" s="2" t="s">
        <v>78</v>
      </c>
      <c r="E66" s="2"/>
      <c r="F66" s="2" t="s">
        <v>122</v>
      </c>
    </row>
    <row r="67" spans="1:6" ht="20.25">
      <c r="A67" s="1">
        <v>66</v>
      </c>
      <c r="B67" s="2" t="s">
        <v>216</v>
      </c>
      <c r="D67" s="2" t="s">
        <v>28</v>
      </c>
      <c r="E67" s="2"/>
      <c r="F67" s="2" t="s">
        <v>125</v>
      </c>
    </row>
    <row r="68" spans="1:6" ht="20.25">
      <c r="A68" s="1">
        <v>67</v>
      </c>
      <c r="B68" s="2" t="s">
        <v>218</v>
      </c>
      <c r="D68" s="2" t="s">
        <v>30</v>
      </c>
      <c r="E68" s="2"/>
      <c r="F68" s="2" t="s">
        <v>127</v>
      </c>
    </row>
    <row r="69" spans="1:6" ht="20.25">
      <c r="A69" s="1">
        <v>68</v>
      </c>
      <c r="B69" s="2" t="s">
        <v>256</v>
      </c>
      <c r="D69" s="2" t="s">
        <v>79</v>
      </c>
      <c r="E69" s="2"/>
      <c r="F69" s="2" t="s">
        <v>122</v>
      </c>
    </row>
    <row r="70" spans="1:6" ht="20.25">
      <c r="A70" s="1">
        <v>69</v>
      </c>
      <c r="B70" s="2" t="s">
        <v>257</v>
      </c>
      <c r="D70" s="2" t="s">
        <v>80</v>
      </c>
      <c r="E70" s="2"/>
      <c r="F70" s="2" t="s">
        <v>170</v>
      </c>
    </row>
    <row r="71" spans="1:5" ht="20.25">
      <c r="A71" s="1">
        <v>70</v>
      </c>
      <c r="B71" s="2" t="s">
        <v>258</v>
      </c>
      <c r="E71" s="2"/>
    </row>
    <row r="72" spans="1:6" ht="20.25">
      <c r="A72" s="1">
        <v>71</v>
      </c>
      <c r="B72" s="2" t="s">
        <v>259</v>
      </c>
      <c r="D72" s="2" t="s">
        <v>81</v>
      </c>
      <c r="E72" s="2"/>
      <c r="F72" s="2" t="s">
        <v>171</v>
      </c>
    </row>
    <row r="73" spans="1:5" ht="20.25">
      <c r="A73" s="1">
        <v>72</v>
      </c>
      <c r="B73" s="2" t="s">
        <v>41</v>
      </c>
      <c r="E73" s="2"/>
    </row>
    <row r="74" spans="1:6" ht="20.25">
      <c r="A74" s="1">
        <v>73</v>
      </c>
      <c r="B74" s="2" t="s">
        <v>260</v>
      </c>
      <c r="D74" s="2" t="s">
        <v>82</v>
      </c>
      <c r="E74" s="2"/>
      <c r="F74" s="2" t="s">
        <v>172</v>
      </c>
    </row>
    <row r="75" spans="1:6" ht="20.25">
      <c r="A75" s="1">
        <v>74</v>
      </c>
      <c r="B75" s="2" t="s">
        <v>56</v>
      </c>
      <c r="D75" s="2" t="s">
        <v>56</v>
      </c>
      <c r="E75" s="2"/>
      <c r="F75" s="2" t="s">
        <v>150</v>
      </c>
    </row>
    <row r="76" spans="1:5" ht="20.25">
      <c r="A76" s="1">
        <v>75</v>
      </c>
      <c r="B76" s="2" t="s">
        <v>261</v>
      </c>
      <c r="E76" s="2"/>
    </row>
    <row r="77" spans="1:6" ht="20.25">
      <c r="A77" s="1">
        <v>76</v>
      </c>
      <c r="B77" s="2" t="s">
        <v>262</v>
      </c>
      <c r="D77" s="2" t="s">
        <v>83</v>
      </c>
      <c r="E77" s="2"/>
      <c r="F77" s="2" t="s">
        <v>173</v>
      </c>
    </row>
    <row r="78" spans="1:5" ht="20.25">
      <c r="A78" s="1">
        <v>77</v>
      </c>
      <c r="B78" s="2" t="s">
        <v>263</v>
      </c>
      <c r="E78" s="1"/>
    </row>
    <row r="79" spans="1:5" ht="20.25">
      <c r="A79" s="1">
        <v>78</v>
      </c>
      <c r="B79" s="2" t="s">
        <v>264</v>
      </c>
      <c r="E79" s="1"/>
    </row>
    <row r="80" spans="1:6" ht="20.25">
      <c r="A80" s="1">
        <v>79</v>
      </c>
      <c r="B80" s="2" t="s">
        <v>265</v>
      </c>
      <c r="D80" s="2" t="s">
        <v>84</v>
      </c>
      <c r="E80" s="3"/>
      <c r="F80" s="2" t="s">
        <v>16</v>
      </c>
    </row>
    <row r="81" spans="1:6" ht="20.25">
      <c r="A81" s="1">
        <v>80</v>
      </c>
      <c r="B81" s="2" t="s">
        <v>257</v>
      </c>
      <c r="D81" s="2" t="s">
        <v>80</v>
      </c>
      <c r="E81" s="3"/>
      <c r="F81" s="2" t="s">
        <v>170</v>
      </c>
    </row>
    <row r="82" spans="1:6" ht="20.25">
      <c r="A82" s="1">
        <v>81</v>
      </c>
      <c r="B82" s="2" t="s">
        <v>266</v>
      </c>
      <c r="D82" s="2" t="s">
        <v>85</v>
      </c>
      <c r="E82" s="1"/>
      <c r="F82" s="2" t="s">
        <v>174</v>
      </c>
    </row>
    <row r="83" spans="1:6" ht="20.25">
      <c r="A83" s="1">
        <v>82</v>
      </c>
      <c r="B83" s="2" t="s">
        <v>222</v>
      </c>
      <c r="D83" s="2" t="s">
        <v>34</v>
      </c>
      <c r="E83" s="1"/>
      <c r="F83" s="2" t="s">
        <v>131</v>
      </c>
    </row>
    <row r="84" spans="1:6" ht="20.25">
      <c r="A84" s="1">
        <v>83</v>
      </c>
      <c r="B84" s="2" t="s">
        <v>267</v>
      </c>
      <c r="D84" s="2" t="s">
        <v>86</v>
      </c>
      <c r="F84" s="2" t="s">
        <v>175</v>
      </c>
    </row>
    <row r="85" spans="1:6" ht="20.25">
      <c r="A85" s="1">
        <v>84</v>
      </c>
      <c r="B85" s="2" t="s">
        <v>268</v>
      </c>
      <c r="D85" s="2" t="s">
        <v>87</v>
      </c>
      <c r="F85" s="2" t="s">
        <v>176</v>
      </c>
    </row>
    <row r="86" spans="1:6" ht="20.25">
      <c r="A86" s="1">
        <v>85</v>
      </c>
      <c r="B86" s="2" t="s">
        <v>269</v>
      </c>
      <c r="D86" s="2" t="s">
        <v>88</v>
      </c>
      <c r="F86" s="2" t="s">
        <v>177</v>
      </c>
    </row>
    <row r="87" spans="1:6" ht="20.25">
      <c r="A87" s="1">
        <v>86</v>
      </c>
      <c r="B87" s="2" t="s">
        <v>270</v>
      </c>
      <c r="D87" s="2" t="s">
        <v>89</v>
      </c>
      <c r="F87" s="2" t="s">
        <v>178</v>
      </c>
    </row>
    <row r="88" spans="1:6" ht="20.25">
      <c r="A88" s="1">
        <v>87</v>
      </c>
      <c r="B88" s="2" t="s">
        <v>271</v>
      </c>
      <c r="D88" s="2" t="s">
        <v>90</v>
      </c>
      <c r="F88" s="2" t="s">
        <v>179</v>
      </c>
    </row>
    <row r="89" spans="1:6" ht="20.25">
      <c r="A89" s="1">
        <v>88</v>
      </c>
      <c r="B89" s="2" t="s">
        <v>272</v>
      </c>
      <c r="D89" s="2" t="s">
        <v>91</v>
      </c>
      <c r="F89" s="2" t="s">
        <v>180</v>
      </c>
    </row>
    <row r="90" spans="1:6" ht="20.25">
      <c r="A90" s="1">
        <v>89</v>
      </c>
      <c r="B90" s="2" t="s">
        <v>273</v>
      </c>
      <c r="D90" s="2" t="s">
        <v>92</v>
      </c>
      <c r="F90" s="2" t="s">
        <v>181</v>
      </c>
    </row>
    <row r="91" spans="1:6" ht="20.25">
      <c r="A91" s="1">
        <v>90</v>
      </c>
      <c r="B91" s="2" t="s">
        <v>274</v>
      </c>
      <c r="D91" s="2" t="s">
        <v>93</v>
      </c>
      <c r="F91" s="2" t="s">
        <v>182</v>
      </c>
    </row>
    <row r="92" spans="1:6" ht="20.25">
      <c r="A92" s="1">
        <v>91</v>
      </c>
      <c r="B92" s="2" t="s">
        <v>275</v>
      </c>
      <c r="D92" s="2" t="s">
        <v>94</v>
      </c>
      <c r="F92" s="2" t="s">
        <v>183</v>
      </c>
    </row>
    <row r="93" spans="1:6" ht="20.25">
      <c r="A93" s="1">
        <v>92</v>
      </c>
      <c r="B93" s="2" t="s">
        <v>276</v>
      </c>
      <c r="D93" s="2" t="s">
        <v>95</v>
      </c>
      <c r="F93" s="2" t="s">
        <v>184</v>
      </c>
    </row>
    <row r="94" spans="1:2" ht="20.25">
      <c r="A94" s="1">
        <v>93</v>
      </c>
      <c r="B94" s="2" t="s">
        <v>277</v>
      </c>
    </row>
    <row r="95" spans="1:6" ht="20.25">
      <c r="A95" s="1">
        <v>94</v>
      </c>
      <c r="B95" s="2" t="s">
        <v>278</v>
      </c>
      <c r="D95" s="2" t="s">
        <v>96</v>
      </c>
      <c r="F95" s="2" t="s">
        <v>185</v>
      </c>
    </row>
    <row r="96" spans="1:2" ht="20.25">
      <c r="A96" s="1">
        <v>95</v>
      </c>
      <c r="B96" s="2" t="s">
        <v>279</v>
      </c>
    </row>
    <row r="97" spans="1:6" ht="20.25">
      <c r="A97" s="1">
        <v>96</v>
      </c>
      <c r="B97" s="2" t="s">
        <v>280</v>
      </c>
      <c r="D97" s="2" t="s">
        <v>97</v>
      </c>
      <c r="F97" s="2" t="s">
        <v>186</v>
      </c>
    </row>
    <row r="98" spans="1:2" ht="20.25">
      <c r="A98" s="1">
        <v>97</v>
      </c>
      <c r="B98" s="2" t="s">
        <v>281</v>
      </c>
    </row>
    <row r="99" spans="1:6" ht="20.25">
      <c r="A99" s="1">
        <v>98</v>
      </c>
      <c r="B99" s="2" t="s">
        <v>282</v>
      </c>
      <c r="D99" s="2" t="s">
        <v>98</v>
      </c>
      <c r="F99" s="2" t="s">
        <v>187</v>
      </c>
    </row>
    <row r="100" spans="1:2" ht="20.25">
      <c r="A100" s="1">
        <v>99</v>
      </c>
      <c r="B100" s="2" t="s">
        <v>283</v>
      </c>
    </row>
    <row r="101" spans="1:6" ht="20.25">
      <c r="A101" s="1">
        <v>100</v>
      </c>
      <c r="B101" s="2" t="s">
        <v>284</v>
      </c>
      <c r="D101" s="2" t="s">
        <v>99</v>
      </c>
      <c r="F101" s="2" t="s">
        <v>188</v>
      </c>
    </row>
    <row r="102" spans="1:6" ht="20.25">
      <c r="A102" s="1">
        <v>101</v>
      </c>
      <c r="B102" s="2" t="s">
        <v>285</v>
      </c>
      <c r="D102" s="2" t="s">
        <v>100</v>
      </c>
      <c r="F102" s="2" t="s">
        <v>189</v>
      </c>
    </row>
    <row r="103" spans="1:2" ht="20.25">
      <c r="A103" s="1">
        <v>102</v>
      </c>
      <c r="B103" s="2" t="s">
        <v>286</v>
      </c>
    </row>
    <row r="104" spans="1:2" ht="20.25">
      <c r="A104" s="1">
        <v>103</v>
      </c>
      <c r="B104" s="2" t="s">
        <v>287</v>
      </c>
    </row>
    <row r="105" spans="1:6" ht="20.25">
      <c r="A105" s="1">
        <v>104</v>
      </c>
      <c r="B105" s="2" t="s">
        <v>288</v>
      </c>
      <c r="D105" s="2" t="s">
        <v>101</v>
      </c>
      <c r="F105" s="2" t="s">
        <v>176</v>
      </c>
    </row>
    <row r="106" spans="1:2" ht="20.25">
      <c r="A106" s="1">
        <v>105</v>
      </c>
      <c r="B106" s="2" t="s">
        <v>289</v>
      </c>
    </row>
    <row r="107" spans="1:4" ht="20.25">
      <c r="A107" s="1">
        <v>106</v>
      </c>
      <c r="B107" s="2" t="s">
        <v>290</v>
      </c>
      <c r="D107" s="2" t="s">
        <v>102</v>
      </c>
    </row>
    <row r="108" spans="1:2" ht="20.25">
      <c r="A108" s="1">
        <v>107</v>
      </c>
      <c r="B108" s="2" t="s">
        <v>291</v>
      </c>
    </row>
    <row r="109" spans="1:6" ht="20.25">
      <c r="A109" s="1">
        <v>108</v>
      </c>
      <c r="B109" s="2" t="s">
        <v>292</v>
      </c>
      <c r="D109" s="2" t="s">
        <v>103</v>
      </c>
      <c r="F109" s="2" t="s">
        <v>190</v>
      </c>
    </row>
    <row r="110" spans="1:2" ht="20.25">
      <c r="A110" s="1">
        <v>109</v>
      </c>
      <c r="B110" s="2" t="s">
        <v>293</v>
      </c>
    </row>
    <row r="111" spans="1:6" ht="20.25">
      <c r="A111" s="1">
        <v>110</v>
      </c>
      <c r="B111" s="2" t="s">
        <v>294</v>
      </c>
      <c r="D111" s="2" t="s">
        <v>104</v>
      </c>
      <c r="F111" s="2" t="s">
        <v>191</v>
      </c>
    </row>
    <row r="112" spans="1:2" ht="20.25">
      <c r="A112" s="1">
        <v>111</v>
      </c>
      <c r="B112" s="2" t="s">
        <v>295</v>
      </c>
    </row>
    <row r="113" spans="1:6" ht="20.25">
      <c r="A113" s="1">
        <v>112</v>
      </c>
      <c r="B113" s="2" t="s">
        <v>296</v>
      </c>
      <c r="D113" s="2" t="s">
        <v>105</v>
      </c>
      <c r="F113" s="2" t="s">
        <v>18</v>
      </c>
    </row>
    <row r="114" spans="1:2" ht="20.25">
      <c r="A114" s="1">
        <v>113</v>
      </c>
      <c r="B114" s="2" t="s">
        <v>297</v>
      </c>
    </row>
    <row r="115" spans="1:6" ht="20.25">
      <c r="A115" s="1">
        <v>114</v>
      </c>
      <c r="B115" s="2" t="s">
        <v>106</v>
      </c>
      <c r="D115" s="2" t="s">
        <v>106</v>
      </c>
      <c r="F115" s="2" t="s">
        <v>192</v>
      </c>
    </row>
    <row r="116" spans="1:2" ht="20.25">
      <c r="A116" s="1">
        <v>115</v>
      </c>
      <c r="B116" s="2" t="s">
        <v>298</v>
      </c>
    </row>
    <row r="117" spans="1:6" ht="20.25">
      <c r="A117" s="1">
        <v>116</v>
      </c>
      <c r="B117" s="2" t="s">
        <v>299</v>
      </c>
      <c r="D117" s="2" t="s">
        <v>107</v>
      </c>
      <c r="F117" s="2" t="s">
        <v>193</v>
      </c>
    </row>
    <row r="118" spans="1:2" ht="20.25">
      <c r="A118" s="1">
        <v>117</v>
      </c>
      <c r="B118" s="2" t="s">
        <v>300</v>
      </c>
    </row>
    <row r="119" spans="1:2" ht="20.25">
      <c r="A119" s="1">
        <v>118</v>
      </c>
      <c r="B119" s="2" t="s">
        <v>301</v>
      </c>
    </row>
    <row r="120" spans="1:2" ht="20.25">
      <c r="A120" s="1">
        <v>119</v>
      </c>
      <c r="B120" s="2" t="s">
        <v>302</v>
      </c>
    </row>
    <row r="121" spans="1:2" ht="20.25">
      <c r="A121" s="1">
        <v>120</v>
      </c>
      <c r="B121" s="2" t="s">
        <v>303</v>
      </c>
    </row>
    <row r="122" spans="1:2" ht="20.25">
      <c r="A122" s="1">
        <v>121</v>
      </c>
      <c r="B122" s="2" t="s">
        <v>304</v>
      </c>
    </row>
    <row r="123" spans="1:2" ht="20.25">
      <c r="A123" s="1">
        <v>122</v>
      </c>
      <c r="B123" s="2" t="s">
        <v>305</v>
      </c>
    </row>
    <row r="124" spans="1:2" ht="20.25">
      <c r="A124" s="1">
        <v>123</v>
      </c>
      <c r="B124" s="2" t="s">
        <v>306</v>
      </c>
    </row>
    <row r="125" spans="1:2" ht="20.25">
      <c r="A125" s="1">
        <v>124</v>
      </c>
      <c r="B125" s="2" t="s">
        <v>307</v>
      </c>
    </row>
    <row r="126" spans="1:2" ht="20.25">
      <c r="A126" s="1">
        <v>125</v>
      </c>
      <c r="B126" s="2" t="s">
        <v>308</v>
      </c>
    </row>
    <row r="127" spans="1:2" ht="20.25">
      <c r="A127" s="1">
        <v>126</v>
      </c>
      <c r="B127" s="2" t="s">
        <v>309</v>
      </c>
    </row>
    <row r="128" spans="1:2" ht="20.25">
      <c r="A128" s="1">
        <v>127</v>
      </c>
      <c r="B128" s="2" t="s">
        <v>310</v>
      </c>
    </row>
    <row r="129" spans="1:2" ht="20.25">
      <c r="A129" s="1">
        <v>128</v>
      </c>
      <c r="B129" s="2" t="s">
        <v>311</v>
      </c>
    </row>
    <row r="130" spans="1:2" ht="20.25">
      <c r="A130" s="1">
        <v>129</v>
      </c>
      <c r="B130" s="2" t="s">
        <v>312</v>
      </c>
    </row>
    <row r="131" spans="1:2" ht="20.25">
      <c r="A131" s="1">
        <v>130</v>
      </c>
      <c r="B131" s="2" t="s">
        <v>313</v>
      </c>
    </row>
    <row r="132" spans="1:6" ht="20.25">
      <c r="A132" s="1">
        <v>131</v>
      </c>
      <c r="B132" s="2" t="s">
        <v>314</v>
      </c>
      <c r="D132" s="2" t="s">
        <v>108</v>
      </c>
      <c r="F132" s="2" t="s">
        <v>194</v>
      </c>
    </row>
    <row r="133" spans="1:2" ht="20.25">
      <c r="A133" s="1">
        <v>132</v>
      </c>
      <c r="B133" s="2" t="s">
        <v>315</v>
      </c>
    </row>
    <row r="134" spans="1:6" ht="20.25">
      <c r="A134" s="1">
        <v>133</v>
      </c>
      <c r="B134" s="2" t="s">
        <v>316</v>
      </c>
      <c r="D134" s="2" t="s">
        <v>109</v>
      </c>
      <c r="F134" s="2" t="s">
        <v>195</v>
      </c>
    </row>
    <row r="135" spans="1:6" ht="20.25">
      <c r="A135" s="1">
        <v>134</v>
      </c>
      <c r="B135" s="2" t="s">
        <v>110</v>
      </c>
      <c r="D135" s="2" t="s">
        <v>110</v>
      </c>
      <c r="F135" s="2" t="s">
        <v>196</v>
      </c>
    </row>
    <row r="136" spans="1:6" ht="20.25">
      <c r="A136" s="1">
        <v>135</v>
      </c>
      <c r="B136" s="2" t="s">
        <v>317</v>
      </c>
      <c r="D136" s="2" t="s">
        <v>111</v>
      </c>
      <c r="F136" s="2" t="s">
        <v>197</v>
      </c>
    </row>
    <row r="137" spans="1:6" ht="20.25">
      <c r="A137" s="1">
        <v>136</v>
      </c>
      <c r="B137" s="2" t="s">
        <v>112</v>
      </c>
      <c r="D137" s="2" t="s">
        <v>112</v>
      </c>
      <c r="F137" s="2" t="s">
        <v>198</v>
      </c>
    </row>
    <row r="138" spans="1:2" ht="20.25">
      <c r="A138" s="1">
        <v>137</v>
      </c>
      <c r="B138" s="2" t="s">
        <v>318</v>
      </c>
    </row>
    <row r="139" spans="1:2" ht="20.25">
      <c r="A139" s="1">
        <v>138</v>
      </c>
      <c r="B139" s="2" t="s">
        <v>319</v>
      </c>
    </row>
    <row r="140" spans="1:2" ht="20.25">
      <c r="A140" s="1">
        <v>139</v>
      </c>
      <c r="B140" s="2" t="s">
        <v>320</v>
      </c>
    </row>
    <row r="141" spans="1:2" ht="20.25">
      <c r="A141" s="1">
        <v>140</v>
      </c>
      <c r="B141" s="2" t="s">
        <v>321</v>
      </c>
    </row>
    <row r="142" spans="1:2" ht="20.25">
      <c r="A142" s="1">
        <v>141</v>
      </c>
      <c r="B142" s="2" t="s">
        <v>322</v>
      </c>
    </row>
    <row r="143" spans="1:2" ht="20.25">
      <c r="A143" s="1">
        <v>142</v>
      </c>
      <c r="B143" s="2" t="s">
        <v>323</v>
      </c>
    </row>
    <row r="144" spans="1:2" ht="20.25">
      <c r="A144" s="1">
        <v>143</v>
      </c>
      <c r="B144" s="2" t="s">
        <v>324</v>
      </c>
    </row>
    <row r="145" spans="1:2" ht="20.25">
      <c r="A145" s="1">
        <v>144</v>
      </c>
      <c r="B145" s="2" t="s">
        <v>325</v>
      </c>
    </row>
    <row r="146" spans="1:2" ht="20.25">
      <c r="A146" s="1">
        <v>145</v>
      </c>
      <c r="B146" s="2" t="s">
        <v>326</v>
      </c>
    </row>
    <row r="147" spans="1:6" ht="20.25">
      <c r="A147" s="1">
        <v>146</v>
      </c>
      <c r="B147" s="2" t="s">
        <v>327</v>
      </c>
      <c r="D147" s="2" t="s">
        <v>349</v>
      </c>
      <c r="F147" s="2" t="s">
        <v>199</v>
      </c>
    </row>
    <row r="148" spans="1:6" ht="20.25">
      <c r="A148" s="1">
        <v>147</v>
      </c>
      <c r="B148" s="2" t="s">
        <v>113</v>
      </c>
      <c r="D148" s="2" t="s">
        <v>113</v>
      </c>
      <c r="F148" s="2" t="s">
        <v>200</v>
      </c>
    </row>
    <row r="149" spans="1:6" ht="20.25">
      <c r="A149" s="1">
        <v>148</v>
      </c>
      <c r="B149" s="2" t="s">
        <v>328</v>
      </c>
      <c r="D149" s="2" t="s">
        <v>350</v>
      </c>
      <c r="F149" s="2" t="s">
        <v>201</v>
      </c>
    </row>
    <row r="150" spans="1:6" ht="20.25">
      <c r="A150" s="1">
        <v>149</v>
      </c>
      <c r="B150" s="2" t="s">
        <v>68</v>
      </c>
      <c r="D150" s="2" t="s">
        <v>68</v>
      </c>
      <c r="F150" s="2" t="s">
        <v>162</v>
      </c>
    </row>
    <row r="151" spans="1:6" ht="20.25">
      <c r="A151" s="1">
        <v>150</v>
      </c>
      <c r="B151" s="2" t="s">
        <v>329</v>
      </c>
      <c r="D151" s="2" t="s">
        <v>351</v>
      </c>
      <c r="F151" s="2" t="s">
        <v>202</v>
      </c>
    </row>
    <row r="152" spans="1:6" ht="20.25">
      <c r="A152" s="1">
        <v>151</v>
      </c>
      <c r="B152" s="2" t="s">
        <v>330</v>
      </c>
      <c r="D152" s="2" t="s">
        <v>352</v>
      </c>
      <c r="F152" s="2" t="s">
        <v>203</v>
      </c>
    </row>
    <row r="153" spans="1:6" ht="20.25">
      <c r="A153" s="1">
        <v>152</v>
      </c>
      <c r="B153" s="2" t="s">
        <v>114</v>
      </c>
      <c r="D153" s="2" t="s">
        <v>114</v>
      </c>
      <c r="F153" s="2" t="s">
        <v>204</v>
      </c>
    </row>
    <row r="154" spans="1:2" ht="20.25">
      <c r="A154" s="1">
        <v>153</v>
      </c>
      <c r="B154" s="2" t="s">
        <v>331</v>
      </c>
    </row>
    <row r="155" spans="1:2" ht="20.25">
      <c r="A155" s="1">
        <v>154</v>
      </c>
      <c r="B155" s="2" t="s">
        <v>332</v>
      </c>
    </row>
    <row r="156" spans="1:2" ht="20.25">
      <c r="A156" s="1">
        <v>155</v>
      </c>
      <c r="B156" s="2" t="s">
        <v>333</v>
      </c>
    </row>
    <row r="157" spans="1:2" ht="20.25">
      <c r="A157" s="1">
        <v>156</v>
      </c>
      <c r="B157" s="2" t="s">
        <v>334</v>
      </c>
    </row>
    <row r="158" spans="1:2" ht="20.25">
      <c r="A158" s="1">
        <v>157</v>
      </c>
      <c r="B158" s="2" t="s">
        <v>335</v>
      </c>
    </row>
    <row r="159" spans="1:6" ht="20.25">
      <c r="A159" s="1">
        <v>158</v>
      </c>
      <c r="B159" s="2" t="s">
        <v>336</v>
      </c>
      <c r="D159" s="2" t="s">
        <v>115</v>
      </c>
      <c r="F159" s="2" t="s">
        <v>205</v>
      </c>
    </row>
    <row r="160" spans="1:4" ht="20.25">
      <c r="A160" s="1">
        <v>159</v>
      </c>
      <c r="B160" s="2" t="s">
        <v>337</v>
      </c>
      <c r="D160" s="2" t="s">
        <v>116</v>
      </c>
    </row>
    <row r="161" spans="1:2" ht="20.25">
      <c r="A161" s="1">
        <v>160</v>
      </c>
      <c r="B161" s="2" t="s">
        <v>338</v>
      </c>
    </row>
    <row r="162" spans="1:2" ht="20.25">
      <c r="A162" s="1">
        <v>161</v>
      </c>
      <c r="B162" s="2" t="s">
        <v>339</v>
      </c>
    </row>
    <row r="163" spans="1:2" ht="20.25">
      <c r="A163" s="1">
        <v>162</v>
      </c>
      <c r="B163" s="2" t="s">
        <v>340</v>
      </c>
    </row>
    <row r="164" spans="1:2" ht="20.25">
      <c r="A164" s="1">
        <v>163</v>
      </c>
      <c r="B164" s="2" t="s">
        <v>341</v>
      </c>
    </row>
    <row r="165" spans="1:2" ht="20.25">
      <c r="A165" s="1">
        <v>164</v>
      </c>
      <c r="B165" s="2" t="s">
        <v>342</v>
      </c>
    </row>
    <row r="166" spans="1:2" ht="20.25">
      <c r="A166" s="1">
        <v>165</v>
      </c>
      <c r="B166" s="2" t="s">
        <v>343</v>
      </c>
    </row>
    <row r="167" spans="1:6" ht="20.25">
      <c r="A167" s="1">
        <v>166</v>
      </c>
      <c r="B167" s="2" t="s">
        <v>328</v>
      </c>
      <c r="F167" s="2" t="s">
        <v>201</v>
      </c>
    </row>
    <row r="168" spans="1:6" ht="20.25">
      <c r="A168" s="1">
        <v>167</v>
      </c>
      <c r="B168" s="2" t="s">
        <v>344</v>
      </c>
      <c r="F168" s="2" t="s">
        <v>206</v>
      </c>
    </row>
    <row r="169" spans="1:2" ht="20.25">
      <c r="A169" s="1">
        <v>168</v>
      </c>
      <c r="B169" s="2" t="s">
        <v>345</v>
      </c>
    </row>
    <row r="170" spans="1:6" ht="20.25">
      <c r="A170" s="1">
        <v>169</v>
      </c>
      <c r="B170" s="2" t="s">
        <v>346</v>
      </c>
      <c r="F170" s="2" t="s">
        <v>207</v>
      </c>
    </row>
    <row r="171" spans="1:6" ht="20.25">
      <c r="A171" s="1">
        <v>170</v>
      </c>
      <c r="B171" s="2" t="s">
        <v>329</v>
      </c>
      <c r="D171" s="2" t="s">
        <v>351</v>
      </c>
      <c r="F171" s="2" t="s">
        <v>202</v>
      </c>
    </row>
    <row r="172" ht="20.25">
      <c r="A172" s="1"/>
    </row>
    <row r="173" ht="20.25">
      <c r="A173" s="1"/>
    </row>
    <row r="174" ht="20.25">
      <c r="A174" s="1"/>
    </row>
    <row r="175" ht="20.25">
      <c r="A175" s="1"/>
    </row>
    <row r="176" ht="20.25">
      <c r="A176" s="1"/>
    </row>
    <row r="177" ht="20.25">
      <c r="A177" s="1"/>
    </row>
    <row r="178" ht="20.25">
      <c r="A178" s="1"/>
    </row>
    <row r="179" ht="20.25">
      <c r="A179" s="1"/>
    </row>
    <row r="180" ht="20.25">
      <c r="A180" s="1"/>
    </row>
    <row r="181" ht="20.25">
      <c r="A181" s="1"/>
    </row>
    <row r="182" ht="20.25">
      <c r="A182" s="1"/>
    </row>
    <row r="183" ht="20.25">
      <c r="A183" s="1"/>
    </row>
    <row r="184" ht="20.25">
      <c r="A184" s="1"/>
    </row>
    <row r="185" ht="20.25">
      <c r="A185" s="1"/>
    </row>
    <row r="186" ht="20.25">
      <c r="A186" s="1"/>
    </row>
    <row r="187" ht="20.25">
      <c r="A187" s="1"/>
    </row>
    <row r="188" ht="20.25">
      <c r="A188" s="1"/>
    </row>
    <row r="189" ht="20.25">
      <c r="A189" s="1"/>
    </row>
    <row r="190" ht="20.25">
      <c r="A190" s="1"/>
    </row>
    <row r="191" ht="20.25">
      <c r="A191" s="1"/>
    </row>
    <row r="192" ht="20.25">
      <c r="A192" s="1"/>
    </row>
    <row r="193" ht="20.25">
      <c r="A193" s="1"/>
    </row>
    <row r="194" ht="20.25">
      <c r="A194" s="1"/>
    </row>
    <row r="195" ht="20.25">
      <c r="A195" s="1"/>
    </row>
    <row r="196" ht="20.25">
      <c r="A196" s="1"/>
    </row>
    <row r="197" ht="20.25">
      <c r="A197" s="1"/>
    </row>
    <row r="198" ht="20.25">
      <c r="A198" s="1"/>
    </row>
    <row r="199" ht="20.25">
      <c r="A199" s="1"/>
    </row>
    <row r="200" ht="20.25">
      <c r="A200" s="1"/>
    </row>
    <row r="201" ht="20.25">
      <c r="A201" s="1"/>
    </row>
    <row r="202" ht="20.25">
      <c r="A202" s="1"/>
    </row>
    <row r="203" ht="20.25">
      <c r="A203" s="1"/>
    </row>
    <row r="204" ht="20.25">
      <c r="A204" s="1"/>
    </row>
    <row r="205" ht="20.25">
      <c r="A205" s="1"/>
    </row>
    <row r="206" ht="20.25">
      <c r="A206" s="1"/>
    </row>
    <row r="207" ht="20.25">
      <c r="A207" s="1"/>
    </row>
    <row r="208" ht="20.25">
      <c r="A208" s="1"/>
    </row>
    <row r="209" ht="20.25">
      <c r="A209" s="1"/>
    </row>
    <row r="210" ht="20.25">
      <c r="A210" s="1"/>
    </row>
    <row r="211" ht="20.25">
      <c r="A211" s="1"/>
    </row>
    <row r="212" ht="20.25">
      <c r="A212" s="1"/>
    </row>
    <row r="213" ht="20.25">
      <c r="A213" s="1"/>
    </row>
    <row r="214" ht="20.25">
      <c r="A214" s="1"/>
    </row>
    <row r="215" ht="20.25">
      <c r="A215" s="1"/>
    </row>
    <row r="216" ht="20.25">
      <c r="A216" s="1"/>
    </row>
    <row r="217" ht="20.25">
      <c r="A217" s="1"/>
    </row>
    <row r="218" ht="20.25">
      <c r="A218" s="1"/>
    </row>
    <row r="219" ht="20.25">
      <c r="A219" s="1"/>
    </row>
    <row r="220" ht="20.25">
      <c r="A220" s="1"/>
    </row>
    <row r="221" ht="20.25">
      <c r="A221" s="1"/>
    </row>
    <row r="222" ht="20.25">
      <c r="A222" s="1"/>
    </row>
    <row r="223" ht="20.25">
      <c r="A223" s="1"/>
    </row>
    <row r="224" ht="20.25">
      <c r="A224" s="1"/>
    </row>
    <row r="225" ht="20.25">
      <c r="A225" s="1"/>
    </row>
    <row r="226" ht="20.25">
      <c r="A226" s="1"/>
    </row>
    <row r="227" ht="20.25">
      <c r="A227" s="1"/>
    </row>
    <row r="228" ht="20.25">
      <c r="A228" s="1"/>
    </row>
    <row r="229" ht="20.25">
      <c r="A229" s="1"/>
    </row>
    <row r="230" ht="20.25">
      <c r="A230" s="1"/>
    </row>
    <row r="231" ht="20.25">
      <c r="A231" s="1"/>
    </row>
    <row r="232" ht="20.25">
      <c r="A232" s="1"/>
    </row>
    <row r="233" ht="20.25">
      <c r="A233" s="1"/>
    </row>
    <row r="234" ht="20.25">
      <c r="A234" s="1"/>
    </row>
    <row r="235" ht="20.25">
      <c r="A235" s="1"/>
    </row>
    <row r="236" ht="20.25">
      <c r="A236" s="1"/>
    </row>
    <row r="237" ht="20.25">
      <c r="A237" s="1"/>
    </row>
    <row r="238" ht="20.25">
      <c r="A238" s="1"/>
    </row>
    <row r="239" ht="20.25">
      <c r="A239" s="1"/>
    </row>
    <row r="240" ht="20.25">
      <c r="A240" s="1"/>
    </row>
    <row r="241" ht="20.25">
      <c r="A241" s="1"/>
    </row>
    <row r="242" ht="20.25">
      <c r="A242" s="1"/>
    </row>
    <row r="243" ht="20.25">
      <c r="A243" s="1"/>
    </row>
    <row r="244" ht="20.25">
      <c r="A244" s="1"/>
    </row>
    <row r="245" ht="20.25">
      <c r="A245" s="1"/>
    </row>
    <row r="246" ht="20.25">
      <c r="A246" s="1"/>
    </row>
    <row r="247" ht="20.25">
      <c r="A247" s="1"/>
    </row>
    <row r="248" ht="20.25">
      <c r="A248" s="1"/>
    </row>
    <row r="249" ht="20.25">
      <c r="A249" s="1"/>
    </row>
    <row r="250" ht="20.25">
      <c r="A250" s="1"/>
    </row>
    <row r="251" ht="20.25">
      <c r="A251" s="1"/>
    </row>
    <row r="252" ht="20.25">
      <c r="A252" s="1"/>
    </row>
    <row r="253" ht="20.25">
      <c r="A253" s="1"/>
    </row>
    <row r="254" ht="20.25">
      <c r="A254" s="1"/>
    </row>
    <row r="255" ht="20.25">
      <c r="A255" s="1"/>
    </row>
    <row r="256" ht="20.25">
      <c r="A256" s="1"/>
    </row>
    <row r="257" ht="20.25">
      <c r="A257" s="1"/>
    </row>
    <row r="258" ht="20.25">
      <c r="A258" s="1"/>
    </row>
    <row r="259" ht="20.25">
      <c r="A259" s="1"/>
    </row>
    <row r="260" ht="20.25">
      <c r="A260" s="1"/>
    </row>
    <row r="261" ht="20.25">
      <c r="A261" s="1"/>
    </row>
    <row r="262" ht="20.25">
      <c r="A262" s="1"/>
    </row>
    <row r="263" ht="20.25">
      <c r="A263" s="1"/>
    </row>
    <row r="264" ht="20.25">
      <c r="A264" s="1"/>
    </row>
    <row r="265" ht="20.25">
      <c r="A265" s="1"/>
    </row>
    <row r="266" ht="20.25">
      <c r="A266" s="1"/>
    </row>
    <row r="267" ht="20.25">
      <c r="A267" s="1"/>
    </row>
    <row r="268" ht="20.25">
      <c r="A268" s="1"/>
    </row>
    <row r="269" ht="20.25">
      <c r="A269" s="1"/>
    </row>
    <row r="270" ht="20.25">
      <c r="A270" s="1"/>
    </row>
    <row r="271" ht="20.25">
      <c r="A271" s="1"/>
    </row>
    <row r="272" ht="20.25">
      <c r="A272" s="1"/>
    </row>
    <row r="273" ht="20.25">
      <c r="A273" s="1"/>
    </row>
    <row r="274" ht="20.25">
      <c r="A274" s="1"/>
    </row>
    <row r="275" ht="20.25">
      <c r="A275" s="1"/>
    </row>
    <row r="276" ht="20.25">
      <c r="A276" s="1"/>
    </row>
    <row r="277" ht="20.25">
      <c r="A277" s="1"/>
    </row>
    <row r="278" ht="20.25">
      <c r="A278" s="1"/>
    </row>
    <row r="279" ht="20.25">
      <c r="A279" s="1"/>
    </row>
    <row r="280" ht="20.25">
      <c r="A280" s="1"/>
    </row>
    <row r="281" ht="20.25">
      <c r="A281" s="1"/>
    </row>
    <row r="282" ht="20.25">
      <c r="A282" s="1"/>
    </row>
    <row r="283" ht="20.25">
      <c r="A283" s="1"/>
    </row>
    <row r="284" ht="20.25">
      <c r="A284" s="1"/>
    </row>
    <row r="285" ht="20.25">
      <c r="A285" s="1"/>
    </row>
    <row r="286" ht="20.25">
      <c r="A286" s="1"/>
    </row>
    <row r="287" ht="20.25">
      <c r="A287" s="1"/>
    </row>
    <row r="288" ht="20.25">
      <c r="A288" s="1"/>
    </row>
    <row r="289" ht="20.25">
      <c r="A289" s="1"/>
    </row>
    <row r="290" ht="20.25">
      <c r="A290" s="1"/>
    </row>
    <row r="291" ht="20.25">
      <c r="A291" s="1"/>
    </row>
    <row r="292" ht="20.25">
      <c r="A292" s="1"/>
    </row>
    <row r="293" ht="20.25">
      <c r="A293" s="1"/>
    </row>
    <row r="294" ht="20.25">
      <c r="A294" s="1"/>
    </row>
    <row r="295" ht="20.25">
      <c r="A295" s="1"/>
    </row>
    <row r="296" ht="20.25">
      <c r="A296" s="1"/>
    </row>
    <row r="297" ht="20.25">
      <c r="A297" s="1"/>
    </row>
    <row r="298" ht="20.25">
      <c r="A298" s="1"/>
    </row>
    <row r="299" ht="20.25">
      <c r="A299" s="1"/>
    </row>
    <row r="300" ht="20.25">
      <c r="A300" s="1"/>
    </row>
    <row r="301" ht="20.25">
      <c r="A301" s="1"/>
    </row>
    <row r="302" ht="20.25">
      <c r="A302" s="1"/>
    </row>
    <row r="303" ht="20.25">
      <c r="A303" s="1"/>
    </row>
    <row r="304" ht="20.25">
      <c r="A304" s="1"/>
    </row>
    <row r="305" ht="20.25">
      <c r="A305" s="1"/>
    </row>
    <row r="306" ht="20.25">
      <c r="A306" s="1"/>
    </row>
    <row r="307" ht="20.25">
      <c r="A307" s="1"/>
    </row>
    <row r="308" ht="20.25">
      <c r="A308" s="1"/>
    </row>
    <row r="309" ht="20.25">
      <c r="A309" s="1"/>
    </row>
    <row r="310" ht="20.25">
      <c r="A310" s="1"/>
    </row>
    <row r="311" ht="20.25">
      <c r="A311" s="1"/>
    </row>
    <row r="312" ht="20.25">
      <c r="A312" s="1"/>
    </row>
    <row r="313" ht="20.25">
      <c r="A31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D1">
      <selection activeCell="D3" sqref="D3"/>
    </sheetView>
  </sheetViews>
  <sheetFormatPr defaultColWidth="8.796875" defaultRowHeight="15"/>
  <cols>
    <col min="1" max="1" width="25.8984375" style="0" customWidth="1"/>
    <col min="2" max="2" width="50" style="0" customWidth="1"/>
    <col min="3" max="4" width="49" style="0" customWidth="1"/>
    <col min="5" max="5" width="48.3984375" style="0" customWidth="1"/>
    <col min="6" max="6" width="50.19921875" style="0" customWidth="1"/>
    <col min="7" max="9" width="56.5" style="0" customWidth="1"/>
    <col min="10" max="10" width="12.6992187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348</v>
      </c>
    </row>
    <row r="2" spans="1:10" ht="20.25">
      <c r="A2" t="s">
        <v>9</v>
      </c>
      <c r="C2" t="s">
        <v>347</v>
      </c>
      <c r="E2" t="str">
        <f>CONCATENATE("&lt;IPA_header&gt;",'Word List'!D1,"&lt;/IPA_header&gt;")</f>
        <v>&lt;IPA_header&gt;IPA&lt;/IPA_header&gt;</v>
      </c>
      <c r="F2" t="str">
        <f>CONCATENATE("&lt;alt_IPA_header&gt;",'Word List'!E1,"&lt;/alt_IPA_header&gt;")</f>
        <v>&lt;alt_IPA_header&gt;IPA 2&lt;/alt_IPA_header&gt;</v>
      </c>
      <c r="G2" t="str">
        <f>CONCATENATE("&lt;gloss_header&gt;",'Word List'!F1,"&lt;/gloss_header&gt;")</f>
        <v>&lt;gloss_header&gt;English&lt;/gloss_header&gt;</v>
      </c>
      <c r="H2" t="s">
        <v>14</v>
      </c>
      <c r="J2" t="s">
        <v>11</v>
      </c>
    </row>
    <row r="3" spans="1:10" ht="20.25">
      <c r="A3" t="s">
        <v>0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&lt;native_orthography&gt;papa&lt;/native_orthography&gt;</v>
      </c>
      <c r="D3" t="str">
        <f>CONCATENATE("&lt;alt_native_orthography&gt;",'Word List'!C2,"&lt;/alt_native_orthography&gt;")</f>
        <v>&lt;alt_native_orthography&gt;&lt;/alt_native_orthography&gt;</v>
      </c>
      <c r="E3" t="str">
        <f>CONCATENATE("&lt;IPA_transcription&gt;",'Word List'!D2,"&lt;/IPA_transcription&gt;")</f>
        <v>&lt;IPA_transcription&gt;papa&lt;/IPA_transcription&gt;</v>
      </c>
      <c r="F3" t="str">
        <f>CONCATENATE("&lt;alt_IPA_transcription&gt;",'Word List'!E2,"&lt;/alt_IPA_transcription&gt;")</f>
        <v>&lt;alt_IPA_transcription&gt;&lt;/alt_IPA_transcription&gt;</v>
      </c>
      <c r="G3" t="str">
        <f>CONCATENATE("&lt;gloss&gt;",'Word List'!F2,"&lt;/gloss&gt;")</f>
        <v>&lt;gloss&gt;stingray&lt;/gloss&gt;</v>
      </c>
      <c r="H3" t="str">
        <f>CONCATENATE("&lt;alt_gloss&gt;",'Word List'!G2,"&lt;/alt_gloss&gt;")</f>
        <v>&lt;alt_gloss&gt;&lt;/alt_gloss&gt;</v>
      </c>
      <c r="I3" t="str">
        <f>CONCATENATE("&lt;semantic_category&gt;",'Word List'!H2,"&lt;/semantic_category&gt;")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&lt;native_orthography&gt;ʼan pe&lt;/native_orthography&gt;</v>
      </c>
      <c r="D4" t="str">
        <f>CONCATENATE("&lt;alt_native_orthography&gt;",'Word List'!C3,"&lt;/alt_native_orthography&gt;")</f>
        <v>&lt;alt_native_orthography&gt;&lt;/alt_native_orthography&gt;</v>
      </c>
      <c r="E4" t="str">
        <f>CONCATENATE("&lt;IPA_transcription&gt;",'Word List'!D3,"&lt;/IPA_transcription&gt;")</f>
        <v>&lt;IPA_transcription&gt;ʔan pe&lt;/IPA_transcription&gt;</v>
      </c>
      <c r="F4" t="str">
        <f>CONCATENATE("&lt;alt_IPA_transcription&gt;",'Word List'!E3,"&lt;/alt_IPA_transcription&gt;")</f>
        <v>&lt;alt_IPA_transcription&gt;&lt;/alt_IPA_transcription&gt;</v>
      </c>
      <c r="G4" t="str">
        <f>CONCATENATE("&lt;gloss&gt;",'Word List'!F3,"&lt;/gloss&gt;")</f>
        <v>&lt;gloss&gt;to put down&lt;/gloss&gt;</v>
      </c>
      <c r="H4" t="str">
        <f>CONCATENATE("&lt;alt_gloss&gt;",'Word List'!G3,"&lt;/alt_gloss&gt;")</f>
        <v>&lt;alt_gloss&gt;&lt;/alt_gloss&gt;</v>
      </c>
      <c r="I4" t="str">
        <f>CONCATENATE("&lt;semantic_category&gt;",'Word List'!H3,"&lt;/semantic_category&gt;")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&lt;native_orthography&gt;nopi&lt;/native_orthography&gt;</v>
      </c>
      <c r="D5" t="str">
        <f>CONCATENATE("&lt;alt_native_orthography&gt;",'Word List'!C4,"&lt;/alt_native_orthography&gt;")</f>
        <v>&lt;alt_native_orthography&gt;&lt;/alt_native_orthography&gt;</v>
      </c>
      <c r="E5" t="str">
        <f>CONCATENATE("&lt;IPA_transcription&gt;",'Word List'!D4,"&lt;/IPA_transcription&gt;")</f>
        <v>&lt;IPA_transcription&gt;nopi&lt;/IPA_transcription&gt;</v>
      </c>
      <c r="F5" t="str">
        <f>CONCATENATE("&lt;alt_IPA_transcription&gt;",'Word List'!E4,"&lt;/alt_IPA_transcription&gt;")</f>
        <v>&lt;alt_IPA_transcription&gt;&lt;/alt_IPA_transcription&gt;</v>
      </c>
      <c r="G5" t="str">
        <f>CONCATENATE("&lt;gloss&gt;",'Word List'!F4,"&lt;/gloss&gt;")</f>
        <v>&lt;gloss&gt;bee (sp.)&lt;/gloss&gt;</v>
      </c>
      <c r="H5" t="str">
        <f>CONCATENATE("&lt;alt_gloss&gt;",'Word List'!G4,"&lt;/alt_gloss&gt;")</f>
        <v>&lt;alt_gloss&gt;&lt;/alt_gloss&gt;</v>
      </c>
      <c r="I5" t="str">
        <f>CONCATENATE("&lt;semantic_category&gt;",'Word List'!H4,"&lt;/semantic_category&gt;")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&lt;native_orthography&gt;poc poc&lt;/native_orthography&gt;</v>
      </c>
      <c r="D6" t="str">
        <f>CONCATENATE("&lt;alt_native_orthography&gt;",'Word List'!C5,"&lt;/alt_native_orthography&gt;")</f>
        <v>&lt;alt_native_orthography&gt;&lt;/alt_native_orthography&gt;</v>
      </c>
      <c r="E6" t="str">
        <f>CONCATENATE("&lt;IPA_transcription&gt;",'Word List'!D5,"&lt;/IPA_transcription&gt;")</f>
        <v>&lt;IPA_transcription&gt;pok pok&lt;/IPA_transcription&gt;</v>
      </c>
      <c r="F6" t="str">
        <f>CONCATENATE("&lt;alt_IPA_transcription&gt;",'Word List'!E5,"&lt;/alt_IPA_transcription&gt;")</f>
        <v>&lt;alt_IPA_transcription&gt;&lt;/alt_IPA_transcription&gt;</v>
      </c>
      <c r="G6" t="str">
        <f>CONCATENATE("&lt;gloss&gt;",'Word List'!F5,"&lt;/gloss&gt;")</f>
        <v>&lt;gloss&gt;to boil&lt;/gloss&gt;</v>
      </c>
      <c r="H6" t="str">
        <f>CONCATENATE("&lt;alt_gloss&gt;",'Word List'!G5,"&lt;/alt_gloss&gt;")</f>
        <v>&lt;alt_gloss&gt;&lt;/alt_gloss&gt;</v>
      </c>
      <c r="I6" t="str">
        <f>CONCATENATE("&lt;semantic_category&gt;",'Word List'!H5,"&lt;/semantic_category&gt;")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&lt;native_orthography&gt;copu&lt;/native_orthography&gt;</v>
      </c>
      <c r="D7" t="str">
        <f>CONCATENATE("&lt;alt_native_orthography&gt;",'Word List'!C6,"&lt;/alt_native_orthography&gt;")</f>
        <v>&lt;alt_native_orthography&gt;&lt;/alt_native_orthography&gt;</v>
      </c>
      <c r="E7" t="str">
        <f>CONCATENATE("&lt;IPA_transcription&gt;",'Word List'!D6,"&lt;/IPA_transcription&gt;")</f>
        <v>&lt;IPA_transcription&gt;kopy&lt;/IPA_transcription&gt;</v>
      </c>
      <c r="F7" t="str">
        <f>CONCATENATE("&lt;alt_IPA_transcription&gt;",'Word List'!E6,"&lt;/alt_IPA_transcription&gt;")</f>
        <v>&lt;alt_IPA_transcription&gt;&lt;/alt_IPA_transcription&gt;</v>
      </c>
      <c r="G7" t="str">
        <f>CONCATENATE("&lt;gloss&gt;",'Word List'!F6,"&lt;/gloss&gt;")</f>
        <v>&lt;gloss&gt;my manioc&lt;/gloss&gt;</v>
      </c>
      <c r="H7" t="str">
        <f>CONCATENATE("&lt;alt_gloss&gt;",'Word List'!G6,"&lt;/alt_gloss&gt;")</f>
        <v>&lt;alt_gloss&gt;&lt;/alt_gloss&gt;</v>
      </c>
      <c r="I7" t="str">
        <f>CONCATENATE("&lt;semantic_category&gt;",'Word List'!H6,"&lt;/semantic_category&gt;")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&lt;native_orthography&gt;pita&lt;/native_orthography&gt;</v>
      </c>
      <c r="D8" t="str">
        <f>CONCATENATE("&lt;alt_native_orthography&gt;",'Word List'!C7,"&lt;/alt_native_orthography&gt;")</f>
        <v>&lt;alt_native_orthography&gt;&lt;/alt_native_orthography&gt;</v>
      </c>
      <c r="E8" t="str">
        <f>CONCATENATE("&lt;IPA_transcription&gt;",'Word List'!D7,"&lt;/IPA_transcription&gt;")</f>
        <v>&lt;IPA_transcription&gt;pita&lt;/IPA_transcription&gt;</v>
      </c>
      <c r="F8" t="str">
        <f>CONCATENATE("&lt;alt_IPA_transcription&gt;",'Word List'!E7,"&lt;/alt_IPA_transcription&gt;")</f>
        <v>&lt;alt_IPA_transcription&gt;&lt;/alt_IPA_transcription&gt;</v>
      </c>
      <c r="G8" t="str">
        <f>CONCATENATE("&lt;gloss&gt;",'Word List'!F7,"&lt;/gloss&gt;")</f>
        <v>&lt;gloss&gt;fish (sp.)&lt;/gloss&gt;</v>
      </c>
      <c r="H8" t="str">
        <f>CONCATENATE("&lt;alt_gloss&gt;",'Word List'!G7,"&lt;/alt_gloss&gt;")</f>
        <v>&lt;alt_gloss&gt;&lt;/alt_gloss&gt;</v>
      </c>
      <c r="I8" t="str">
        <f>CONCATENATE("&lt;semantic_category&gt;",'Word List'!H7,"&lt;/semantic_category&gt;")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&lt;native_orthography&gt;cote ca&lt;/native_orthography&gt;</v>
      </c>
      <c r="D9" t="str">
        <f>CONCATENATE("&lt;alt_native_orthography&gt;",'Word List'!C8,"&lt;/alt_native_orthography&gt;")</f>
        <v>&lt;alt_native_orthography&gt;&lt;/alt_native_orthography&gt;</v>
      </c>
      <c r="E9" t="str">
        <f>CONCATENATE("&lt;IPA_transcription&gt;",'Word List'!D8,"&lt;/IPA_transcription&gt;")</f>
        <v>&lt;IPA_transcription&gt;kote ka&lt;/IPA_transcription&gt;</v>
      </c>
      <c r="F9" t="str">
        <f>CONCATENATE("&lt;alt_IPA_transcription&gt;",'Word List'!E8,"&lt;/alt_IPA_transcription&gt;")</f>
        <v>&lt;alt_IPA_transcription&gt;&lt;/alt_IPA_transcription&gt;</v>
      </c>
      <c r="G9" t="str">
        <f>CONCATENATE("&lt;gloss&gt;",'Word List'!F8,"&lt;/gloss&gt;")</f>
        <v>&lt;gloss&gt;his father&lt;/gloss&gt;</v>
      </c>
      <c r="H9" t="str">
        <f>CONCATENATE("&lt;alt_gloss&gt;",'Word List'!G8,"&lt;/alt_gloss&gt;")</f>
        <v>&lt;alt_gloss&gt;&lt;/alt_gloss&gt;</v>
      </c>
      <c r="I9" t="str">
        <f>CONCATENATE("&lt;semantic_category&gt;",'Word List'!H8,"&lt;/semantic_category&gt;")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&lt;native_orthography&gt;tiquiwoʼ&lt;/native_orthography&gt;</v>
      </c>
      <c r="D10" t="str">
        <f>CONCATENATE("&lt;alt_native_orthography&gt;",'Word List'!C9,"&lt;/alt_native_orthography&gt;")</f>
        <v>&lt;alt_native_orthography&gt;&lt;/alt_native_orthography&gt;</v>
      </c>
      <c r="E10" t="str">
        <f>CONCATENATE("&lt;IPA_transcription&gt;",'Word List'!D9,"&lt;/IPA_transcription&gt;")</f>
        <v>&lt;IPA_transcription&gt;&lt;/IPA_transcription&gt;</v>
      </c>
      <c r="F10" t="str">
        <f>CONCATENATE("&lt;alt_IPA_transcription&gt;",'Word List'!E9,"&lt;/alt_IPA_transcription&gt;")</f>
        <v>&lt;alt_IPA_transcription&gt;&lt;/alt_IPA_transcription&gt;</v>
      </c>
      <c r="G10" t="str">
        <f>CONCATENATE("&lt;gloss&gt;",'Word List'!F9,"&lt;/gloss&gt;")</f>
        <v>&lt;gloss&gt;&lt;/gloss&gt;</v>
      </c>
      <c r="H10" t="str">
        <f>CONCATENATE("&lt;alt_gloss&gt;",'Word List'!G9,"&lt;/alt_gloss&gt;")</f>
        <v>&lt;alt_gloss&gt;&lt;/alt_gloss&gt;</v>
      </c>
      <c r="I10" t="str">
        <f>CONCATENATE("&lt;semantic_category&gt;",'Word List'!H9,"&lt;/semantic_category&gt;")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&lt;native_orthography&gt;cawotoʼ&lt;/native_orthography&gt;</v>
      </c>
      <c r="D11" t="str">
        <f>CONCATENATE("&lt;alt_native_orthography&gt;",'Word List'!C10,"&lt;/alt_native_orthography&gt;")</f>
        <v>&lt;alt_native_orthography&gt;&lt;/alt_native_orthography&gt;</v>
      </c>
      <c r="E11" t="str">
        <f>CONCATENATE("&lt;IPA_transcription&gt;",'Word List'!D10,"&lt;/IPA_transcription&gt;")</f>
        <v>&lt;IPA_transcription&gt;kawotoʔ&lt;/IPA_transcription&gt;</v>
      </c>
      <c r="F11" t="str">
        <f>CONCATENATE("&lt;alt_IPA_transcription&gt;",'Word List'!E10,"&lt;/alt_IPA_transcription&gt;")</f>
        <v>&lt;alt_IPA_transcription&gt;&lt;/alt_IPA_transcription&gt;</v>
      </c>
      <c r="G11" t="str">
        <f>CONCATENATE("&lt;gloss&gt;",'Word List'!F10,"&lt;/gloss&gt;")</f>
        <v>&lt;gloss&gt;clay pot&lt;/gloss&gt;</v>
      </c>
      <c r="H11" t="str">
        <f>CONCATENATE("&lt;alt_gloss&gt;",'Word List'!G10,"&lt;/alt_gloss&gt;")</f>
        <v>&lt;alt_gloss&gt;&lt;/alt_gloss&gt;</v>
      </c>
      <c r="I11" t="str">
        <f>CONCATENATE("&lt;semantic_category&gt;",'Word List'!H10,"&lt;/semantic_category&gt;")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&lt;native_orthography&gt;tucu&lt;/native_orthography&gt;</v>
      </c>
      <c r="D12" t="str">
        <f>CONCATENATE("&lt;alt_native_orthography&gt;",'Word List'!C11,"&lt;/alt_native_orthography&gt;")</f>
        <v>&lt;alt_native_orthography&gt;&lt;/alt_native_orthography&gt;</v>
      </c>
      <c r="E12" t="str">
        <f>CONCATENATE("&lt;IPA_transcription&gt;",'Word List'!D11,"&lt;/IPA_transcription&gt;")</f>
        <v>&lt;IPA_transcription&gt;&lt;/IPA_transcription&gt;</v>
      </c>
      <c r="F12" t="str">
        <f>CONCATENATE("&lt;alt_IPA_transcription&gt;",'Word List'!E11,"&lt;/alt_IPA_transcription&gt;")</f>
        <v>&lt;alt_IPA_transcription&gt;&lt;/alt_IPA_transcription&gt;</v>
      </c>
      <c r="G12" t="str">
        <f>CONCATENATE("&lt;gloss&gt;",'Word List'!F11,"&lt;/gloss&gt;")</f>
        <v>&lt;gloss&gt;&lt;/gloss&gt;</v>
      </c>
      <c r="H12" t="str">
        <f>CONCATENATE("&lt;alt_gloss&gt;",'Word List'!G11,"&lt;/alt_gloss&gt;")</f>
        <v>&lt;alt_gloss&gt;&lt;/alt_gloss&gt;</v>
      </c>
      <c r="I12" t="str">
        <f>CONCATENATE("&lt;semantic_category&gt;",'Word List'!H11,"&lt;/semantic_category&gt;")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&lt;native_orthography&gt;coca&lt;/native_orthography&gt;</v>
      </c>
      <c r="D13" t="str">
        <f>CONCATENATE("&lt;alt_native_orthography&gt;",'Word List'!C12,"&lt;/alt_native_orthography&gt;")</f>
        <v>&lt;alt_native_orthography&gt;&lt;/alt_native_orthography&gt;</v>
      </c>
      <c r="E13" t="str">
        <f>CONCATENATE("&lt;IPA_transcription&gt;",'Word List'!D12,"&lt;/IPA_transcription&gt;")</f>
        <v>&lt;IPA_transcription&gt;koka&lt;/IPA_transcription&gt;</v>
      </c>
      <c r="F13" t="str">
        <f>CONCATENATE("&lt;alt_IPA_transcription&gt;",'Word List'!E12,"&lt;/alt_IPA_transcription&gt;")</f>
        <v>&lt;alt_IPA_transcription&gt;&lt;/alt_IPA_transcription&gt;</v>
      </c>
      <c r="G13" t="str">
        <f>CONCATENATE("&lt;gloss&gt;",'Word List'!F12,"&lt;/gloss&gt;")</f>
        <v>&lt;gloss&gt;fish (sp.)&lt;/gloss&gt;</v>
      </c>
      <c r="H13" t="str">
        <f>CONCATENATE("&lt;alt_gloss&gt;",'Word List'!G12,"&lt;/alt_gloss&gt;")</f>
        <v>&lt;alt_gloss&gt;&lt;/alt_gloss&gt;</v>
      </c>
      <c r="I13" t="str">
        <f>CONCATENATE("&lt;semantic_category&gt;",'Word List'!H12,"&lt;/semantic_category&gt;")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&lt;native_orthography&gt;xiqueʼ&lt;/native_orthography&gt;</v>
      </c>
      <c r="D14" t="str">
        <f>CONCATENATE("&lt;alt_native_orthography&gt;",'Word List'!C13,"&lt;/alt_native_orthography&gt;")</f>
        <v>&lt;alt_native_orthography&gt;&lt;/alt_native_orthography&gt;</v>
      </c>
      <c r="E14" t="str">
        <f>CONCATENATE("&lt;IPA_transcription&gt;",'Word List'!D13,"&lt;/IPA_transcription&gt;")</f>
        <v>&lt;IPA_transcription&gt;ʃikeʔ&lt;/IPA_transcription&gt;</v>
      </c>
      <c r="F14" t="str">
        <f>CONCATENATE("&lt;alt_IPA_transcription&gt;",'Word List'!E13,"&lt;/alt_IPA_transcription&gt;")</f>
        <v>&lt;alt_IPA_transcription&gt;&lt;/alt_IPA_transcription&gt;</v>
      </c>
      <c r="G14" t="str">
        <f>CONCATENATE("&lt;gloss&gt;",'Word List'!F13,"&lt;/gloss&gt;")</f>
        <v>&lt;gloss&gt;shell corn&lt;/gloss&gt;</v>
      </c>
      <c r="H14" t="str">
        <f>CONCATENATE("&lt;alt_gloss&gt;",'Word List'!G13,"&lt;/alt_gloss&gt;")</f>
        <v>&lt;alt_gloss&gt;&lt;/alt_gloss&gt;</v>
      </c>
      <c r="I14" t="str">
        <f>CONCATENATE("&lt;semantic_category&gt;",'Word List'!H13,"&lt;/semantic_category&gt;")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&lt;native_orthography&gt;coqui&lt;/native_orthography&gt;</v>
      </c>
      <c r="D15" t="str">
        <f>CONCATENATE("&lt;alt_native_orthography&gt;",'Word List'!C14,"&lt;/alt_native_orthography&gt;")</f>
        <v>&lt;alt_native_orthography&gt;&lt;/alt_native_orthography&gt;</v>
      </c>
      <c r="E15" t="str">
        <f>CONCATENATE("&lt;IPA_transcription&gt;",'Word List'!D14,"&lt;/IPA_transcription&gt;")</f>
        <v>&lt;IPA_transcription&gt;koki&lt;/IPA_transcription&gt;</v>
      </c>
      <c r="F15" t="str">
        <f>CONCATENATE("&lt;alt_IPA_transcription&gt;",'Word List'!E14,"&lt;/alt_IPA_transcription&gt;")</f>
        <v>&lt;alt_IPA_transcription&gt;&lt;/alt_IPA_transcription&gt;</v>
      </c>
      <c r="G15" t="str">
        <f>CONCATENATE("&lt;gloss&gt;",'Word List'!F14,"&lt;/gloss&gt;")</f>
        <v>&lt;gloss&gt;its thigh&lt;/gloss&gt;</v>
      </c>
      <c r="H15" t="str">
        <f>CONCATENATE("&lt;alt_gloss&gt;",'Word List'!G14,"&lt;/alt_gloss&gt;")</f>
        <v>&lt;alt_gloss&gt;&lt;/alt_gloss&gt;</v>
      </c>
      <c r="I15" t="str">
        <f>CONCATENATE("&lt;semantic_category&gt;",'Word List'!H14,"&lt;/semantic_category&gt;")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&lt;native_orthography&gt;coco&lt;/native_orthography&gt;</v>
      </c>
      <c r="D16" t="str">
        <f>CONCATENATE("&lt;alt_native_orthography&gt;",'Word List'!C15,"&lt;/alt_native_orthography&gt;")</f>
        <v>&lt;alt_native_orthography&gt;&lt;/alt_native_orthography&gt;</v>
      </c>
      <c r="E16" t="str">
        <f>CONCATENATE("&lt;IPA_transcription&gt;",'Word List'!D15,"&lt;/IPA_transcription&gt;")</f>
        <v>&lt;IPA_transcription&gt;koko&lt;/IPA_transcription&gt;</v>
      </c>
      <c r="F16" t="str">
        <f>CONCATENATE("&lt;alt_IPA_transcription&gt;",'Word List'!E15,"&lt;/alt_IPA_transcription&gt;")</f>
        <v>&lt;alt_IPA_transcription&gt;&lt;/alt_IPA_transcription&gt;</v>
      </c>
      <c r="G16" t="str">
        <f>CONCATENATE("&lt;gloss&gt;",'Word List'!F15,"&lt;/gloss&gt;")</f>
        <v>&lt;gloss&gt;basket type&lt;/gloss&gt;</v>
      </c>
      <c r="H16" t="str">
        <f>CONCATENATE("&lt;alt_gloss&gt;",'Word List'!G15,"&lt;/alt_gloss&gt;")</f>
        <v>&lt;alt_gloss&gt;&lt;/alt_gloss&gt;</v>
      </c>
      <c r="I16" t="str">
        <f>CONCATENATE("&lt;semantic_category&gt;",'Word List'!H15,"&lt;/semantic_category&gt;")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&lt;native_orthography&gt;cocu&lt;/native_orthography&gt;</v>
      </c>
      <c r="D17" t="str">
        <f>CONCATENATE("&lt;alt_native_orthography&gt;",'Word List'!C16,"&lt;/alt_native_orthography&gt;")</f>
        <v>&lt;alt_native_orthography&gt;&lt;/alt_native_orthography&gt;</v>
      </c>
      <c r="E17" t="str">
        <f>CONCATENATE("&lt;IPA_transcription&gt;",'Word List'!D16,"&lt;/IPA_transcription&gt;")</f>
        <v>&lt;IPA_transcription&gt;koky&lt;/IPA_transcription&gt;</v>
      </c>
      <c r="F17" t="str">
        <f>CONCATENATE("&lt;alt_IPA_transcription&gt;",'Word List'!E16,"&lt;/alt_IPA_transcription&gt;")</f>
        <v>&lt;alt_IPA_transcription&gt;&lt;/alt_IPA_transcription&gt;</v>
      </c>
      <c r="G17" t="str">
        <f>CONCATENATE("&lt;gloss&gt;",'Word List'!F16,"&lt;/gloss&gt;")</f>
        <v>&lt;gloss&gt;my blood&lt;/gloss&gt;</v>
      </c>
      <c r="H17" t="str">
        <f>CONCATENATE("&lt;alt_gloss&gt;",'Word List'!G16,"&lt;/alt_gloss&gt;")</f>
        <v>&lt;alt_gloss&gt;&lt;/alt_gloss&gt;</v>
      </c>
      <c r="I17" t="str">
        <f>CONCATENATE("&lt;semantic_category&gt;",'Word List'!H16,"&lt;/semantic_category&gt;")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&lt;native_orthography&gt;tocwa&lt;/native_orthography&gt;</v>
      </c>
      <c r="D18" t="str">
        <f>CONCATENATE("&lt;alt_native_orthography&gt;",'Word List'!C17,"&lt;/alt_native_orthography&gt;")</f>
        <v>&lt;alt_native_orthography&gt;&lt;/alt_native_orthography&gt;</v>
      </c>
      <c r="E18" t="str">
        <f>CONCATENATE("&lt;IPA_transcription&gt;",'Word List'!D17,"&lt;/IPA_transcription&gt;")</f>
        <v>&lt;IPA_transcription&gt;tokʷa&lt;/IPA_transcription&gt;</v>
      </c>
      <c r="F18" t="str">
        <f>CONCATENATE("&lt;alt_IPA_transcription&gt;",'Word List'!E17,"&lt;/alt_IPA_transcription&gt;")</f>
        <v>&lt;alt_IPA_transcription&gt;&lt;/alt_IPA_transcription&gt;</v>
      </c>
      <c r="G18" t="str">
        <f>CONCATENATE("&lt;gloss&gt;",'Word List'!F17,"&lt;/gloss&gt;")</f>
        <v>&lt;gloss&gt;corn drink&lt;/gloss&gt;</v>
      </c>
      <c r="H18" t="str">
        <f>CONCATENATE("&lt;alt_gloss&gt;",'Word List'!G17,"&lt;/alt_gloss&gt;")</f>
        <v>&lt;alt_gloss&gt;&lt;/alt_gloss&gt;</v>
      </c>
      <c r="I18" t="str">
        <f>CONCATENATE("&lt;semantic_category&gt;",'Word List'!H17,"&lt;/semantic_category&gt;")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&lt;native_orthography&gt;tocwe&lt;/native_orthography&gt;</v>
      </c>
      <c r="D19" t="str">
        <f>CONCATENATE("&lt;alt_native_orthography&gt;",'Word List'!C18,"&lt;/alt_native_orthography&gt;")</f>
        <v>&lt;alt_native_orthography&gt;&lt;/alt_native_orthography&gt;</v>
      </c>
      <c r="E19" t="str">
        <f>CONCATENATE("&lt;IPA_transcription&gt;",'Word List'!D18,"&lt;/IPA_transcription&gt;")</f>
        <v>&lt;IPA_transcription&gt;tokʷe&lt;/IPA_transcription&gt;</v>
      </c>
      <c r="F19" t="str">
        <f>CONCATENATE("&lt;alt_IPA_transcription&gt;",'Word List'!E18,"&lt;/alt_IPA_transcription&gt;")</f>
        <v>&lt;alt_IPA_transcription&gt;&lt;/alt_IPA_transcription&gt;</v>
      </c>
      <c r="G19" t="str">
        <f>CONCATENATE("&lt;gloss&gt;",'Word List'!F18,"&lt;/gloss&gt;")</f>
        <v>&lt;gloss&gt;Brazil nut&lt;/gloss&gt;</v>
      </c>
      <c r="H19" t="str">
        <f>CONCATENATE("&lt;alt_gloss&gt;",'Word List'!G18,"&lt;/alt_gloss&gt;")</f>
        <v>&lt;alt_gloss&gt;&lt;/alt_gloss&gt;</v>
      </c>
      <c r="I19" t="str">
        <f>CONCATENATE("&lt;semantic_category&gt;",'Word List'!H18,"&lt;/semantic_category&gt;")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&lt;native_orthography&gt;tocwi&lt;/native_orthography&gt;</v>
      </c>
      <c r="D20" t="str">
        <f>CONCATENATE("&lt;alt_native_orthography&gt;",'Word List'!C19,"&lt;/alt_native_orthography&gt;")</f>
        <v>&lt;alt_native_orthography&gt;&lt;/alt_native_orthography&gt;</v>
      </c>
      <c r="E20" t="str">
        <f>CONCATENATE("&lt;IPA_transcription&gt;",'Word List'!D19,"&lt;/IPA_transcription&gt;")</f>
        <v>&lt;IPA_transcription&gt;tokʷi&lt;/IPA_transcription&gt;</v>
      </c>
      <c r="F20" t="str">
        <f>CONCATENATE("&lt;alt_IPA_transcription&gt;",'Word List'!E19,"&lt;/alt_IPA_transcription&gt;")</f>
        <v>&lt;alt_IPA_transcription&gt;&lt;/alt_IPA_transcription&gt;</v>
      </c>
      <c r="G20" t="str">
        <f>CONCATENATE("&lt;gloss&gt;",'Word List'!F19,"&lt;/gloss&gt;")</f>
        <v>&lt;gloss&gt;its seed&lt;/gloss&gt;</v>
      </c>
      <c r="H20" t="str">
        <f>CONCATENATE("&lt;alt_gloss&gt;",'Word List'!G19,"&lt;/alt_gloss&gt;")</f>
        <v>&lt;alt_gloss&gt;&lt;/alt_gloss&gt;</v>
      </c>
      <c r="I20" t="str">
        <f>CONCATENATE("&lt;semantic_category&gt;",'Word List'!H19,"&lt;/semantic_category&gt;")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&lt;native_orthography&gt;caʼa&lt;/native_orthography&gt;</v>
      </c>
      <c r="D21" t="str">
        <f>CONCATENATE("&lt;alt_native_orthography&gt;",'Word List'!C20,"&lt;/alt_native_orthography&gt;")</f>
        <v>&lt;alt_native_orthography&gt;&lt;/alt_native_orthography&gt;</v>
      </c>
      <c r="E21" t="str">
        <f>CONCATENATE("&lt;IPA_transcription&gt;",'Word List'!D20,"&lt;/IPA_transcription&gt;")</f>
        <v>&lt;IPA_transcription&gt;kaʔa&lt;/IPA_transcription&gt;</v>
      </c>
      <c r="F21" t="str">
        <f>CONCATENATE("&lt;alt_IPA_transcription&gt;",'Word List'!E20,"&lt;/alt_IPA_transcription&gt;")</f>
        <v>&lt;alt_IPA_transcription&gt;&lt;/alt_IPA_transcription&gt;</v>
      </c>
      <c r="G21" t="str">
        <f>CONCATENATE("&lt;gloss&gt;",'Word List'!F20,"&lt;/gloss&gt;")</f>
        <v>&lt;gloss&gt;bird (sp.)&lt;/gloss&gt;</v>
      </c>
      <c r="H21" t="str">
        <f>CONCATENATE("&lt;alt_gloss&gt;",'Word List'!G20,"&lt;/alt_gloss&gt;")</f>
        <v>&lt;alt_gloss&gt;&lt;/alt_gloss&gt;</v>
      </c>
      <c r="I21" t="str">
        <f>CONCATENATE("&lt;semantic_category&gt;",'Word List'!H20,"&lt;/semantic_category&gt;")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&lt;native_orthography&gt;maʼe&lt;/native_orthography&gt;</v>
      </c>
      <c r="D22" t="str">
        <f>CONCATENATE("&lt;alt_native_orthography&gt;",'Word List'!C21,"&lt;/alt_native_orthography&gt;")</f>
        <v>&lt;alt_native_orthography&gt;&lt;/alt_native_orthography&gt;</v>
      </c>
      <c r="E22" t="str">
        <f>CONCATENATE("&lt;IPA_transcription&gt;",'Word List'!D21,"&lt;/IPA_transcription&gt;")</f>
        <v>&lt;IPA_transcription&gt;maʔe&lt;/IPA_transcription&gt;</v>
      </c>
      <c r="F22" t="str">
        <f>CONCATENATE("&lt;alt_IPA_transcription&gt;",'Word List'!E21,"&lt;/alt_IPA_transcription&gt;")</f>
        <v>&lt;alt_IPA_transcription&gt;&lt;/alt_IPA_transcription&gt;</v>
      </c>
      <c r="G22" t="str">
        <f>CONCATENATE("&lt;gloss&gt;",'Word List'!F21,"&lt;/gloss&gt;")</f>
        <v>&lt;gloss&gt;OK (fem.)&lt;/gloss&gt;</v>
      </c>
      <c r="H22" t="str">
        <f>CONCATENATE("&lt;alt_gloss&gt;",'Word List'!G21,"&lt;/alt_gloss&gt;")</f>
        <v>&lt;alt_gloss&gt;&lt;/alt_gloss&gt;</v>
      </c>
      <c r="I22" t="str">
        <f>CONCATENATE("&lt;semantic_category&gt;",'Word List'!H21,"&lt;/semantic_category&gt;")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&lt;native_orthography&gt;ʼiʼ&lt;/native_orthography&gt;</v>
      </c>
      <c r="D23" t="str">
        <f>CONCATENATE("&lt;alt_native_orthography&gt;",'Word List'!C22,"&lt;/alt_native_orthography&gt;")</f>
        <v>&lt;alt_native_orthography&gt;&lt;/alt_native_orthography&gt;</v>
      </c>
      <c r="E23" t="str">
        <f>CONCATENATE("&lt;IPA_transcription&gt;",'Word List'!D22,"&lt;/IPA_transcription&gt;")</f>
        <v>&lt;IPA_transcription&gt;ʔiʔ&lt;/IPA_transcription&gt;</v>
      </c>
      <c r="F23" t="str">
        <f>CONCATENATE("&lt;alt_IPA_transcription&gt;",'Word List'!E22,"&lt;/alt_IPA_transcription&gt;")</f>
        <v>&lt;alt_IPA_transcription&gt;&lt;/alt_IPA_transcription&gt;</v>
      </c>
      <c r="G23" t="str">
        <f>CONCATENATE("&lt;gloss&gt;",'Word List'!F22,"&lt;/gloss&gt;")</f>
        <v>&lt;gloss&gt;to tear&lt;/gloss&gt;</v>
      </c>
      <c r="H23" t="str">
        <f>CONCATENATE("&lt;alt_gloss&gt;",'Word List'!G22,"&lt;/alt_gloss&gt;")</f>
        <v>&lt;alt_gloss&gt;&lt;/alt_gloss&gt;</v>
      </c>
      <c r="I23" t="str">
        <f>CONCATENATE("&lt;semantic_category&gt;",'Word List'!H22,"&lt;/semantic_category&gt;")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&lt;native_orthography&gt;toʼo&lt;/native_orthography&gt;</v>
      </c>
      <c r="D24" t="str">
        <f>CONCATENATE("&lt;alt_native_orthography&gt;",'Word List'!C23,"&lt;/alt_native_orthography&gt;")</f>
        <v>&lt;alt_native_orthography&gt;&lt;/alt_native_orthography&gt;</v>
      </c>
      <c r="E24" t="str">
        <f>CONCATENATE("&lt;IPA_transcription&gt;",'Word List'!D23,"&lt;/IPA_transcription&gt;")</f>
        <v>&lt;IPA_transcription&gt;toʔo&lt;/IPA_transcription&gt;</v>
      </c>
      <c r="F24" t="str">
        <f>CONCATENATE("&lt;alt_IPA_transcription&gt;",'Word List'!E23,"&lt;/alt_IPA_transcription&gt;")</f>
        <v>&lt;alt_IPA_transcription&gt;&lt;/alt_IPA_transcription&gt;</v>
      </c>
      <c r="G24" t="str">
        <f>CONCATENATE("&lt;gloss&gt;",'Word List'!F23,"&lt;/gloss&gt;")</f>
        <v>&lt;gloss&gt;feminine name&lt;/gloss&gt;</v>
      </c>
      <c r="H24" t="str">
        <f>CONCATENATE("&lt;alt_gloss&gt;",'Word List'!G23,"&lt;/alt_gloss&gt;")</f>
        <v>&lt;alt_gloss&gt;&lt;/alt_gloss&gt;</v>
      </c>
      <c r="I24" t="str">
        <f>CONCATENATE("&lt;semantic_category&gt;",'Word List'!H23,"&lt;/semantic_category&gt;")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&lt;native_orthography&gt;aʼu&lt;/native_orthography&gt;</v>
      </c>
      <c r="D25" t="str">
        <f>CONCATENATE("&lt;alt_native_orthography&gt;",'Word List'!C24,"&lt;/alt_native_orthography&gt;")</f>
        <v>&lt;alt_native_orthography&gt;&lt;/alt_native_orthography&gt;</v>
      </c>
      <c r="E25" t="str">
        <f>CONCATENATE("&lt;IPA_transcription&gt;",'Word List'!D24,"&lt;/IPA_transcription&gt;")</f>
        <v>&lt;IPA_transcription&gt;ʔaʔy&lt;/IPA_transcription&gt;</v>
      </c>
      <c r="F25" t="str">
        <f>CONCATENATE("&lt;alt_IPA_transcription&gt;",'Word List'!E24,"&lt;/alt_IPA_transcription&gt;")</f>
        <v>&lt;alt_IPA_transcription&gt;&lt;/alt_IPA_transcription&gt;</v>
      </c>
      <c r="G25" t="str">
        <f>CONCATENATE("&lt;gloss&gt;",'Word List'!F24,"&lt;/gloss&gt;")</f>
        <v>&lt;gloss&gt;feminine name&lt;/gloss&gt;</v>
      </c>
      <c r="H25" t="str">
        <f>CONCATENATE("&lt;alt_gloss&gt;",'Word List'!G24,"&lt;/alt_gloss&gt;")</f>
        <v>&lt;alt_gloss&gt;&lt;/alt_gloss&gt;</v>
      </c>
      <c r="I25" t="str">
        <f>CONCATENATE("&lt;semantic_category&gt;",'Word List'!H24,"&lt;/semantic_category&gt;")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&lt;native_orthography&gt;huma&lt;/native_orthography&gt;</v>
      </c>
      <c r="D26" t="str">
        <f>CONCATENATE("&lt;alt_native_orthography&gt;",'Word List'!C25,"&lt;/alt_native_orthography&gt;")</f>
        <v>&lt;alt_native_orthography&gt;&lt;/alt_native_orthography&gt;</v>
      </c>
      <c r="E26" t="str">
        <f>CONCATENATE("&lt;IPA_transcription&gt;",'Word List'!D25,"&lt;/IPA_transcription&gt;")</f>
        <v>&lt;IPA_transcription&gt;hyma&lt;/IPA_transcription&gt;</v>
      </c>
      <c r="F26" t="str">
        <f>CONCATENATE("&lt;alt_IPA_transcription&gt;",'Word List'!E25,"&lt;/alt_IPA_transcription&gt;")</f>
        <v>&lt;alt_IPA_transcription&gt;&lt;/alt_IPA_transcription&gt;</v>
      </c>
      <c r="G26" t="str">
        <f>CONCATENATE("&lt;gloss&gt;",'Word List'!F25,"&lt;/gloss&gt;")</f>
        <v>&lt;gloss&gt;lizard&lt;/gloss&gt;</v>
      </c>
      <c r="H26" t="str">
        <f>CONCATENATE("&lt;alt_gloss&gt;",'Word List'!G25,"&lt;/alt_gloss&gt;")</f>
        <v>&lt;alt_gloss&gt;&lt;/alt_gloss&gt;</v>
      </c>
      <c r="I26" t="str">
        <f>CONCATENATE("&lt;semantic_category&gt;",'Word List'!H25,"&lt;/semantic_category&gt;")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&lt;native_orthography&gt;teme&lt;/native_orthography&gt;</v>
      </c>
      <c r="D27" t="str">
        <f>CONCATENATE("&lt;alt_native_orthography&gt;",'Word List'!C26,"&lt;/alt_native_orthography&gt;")</f>
        <v>&lt;alt_native_orthography&gt;&lt;/alt_native_orthography&gt;</v>
      </c>
      <c r="E27" t="str">
        <f>CONCATENATE("&lt;IPA_transcription&gt;",'Word List'!D26,"&lt;/IPA_transcription&gt;")</f>
        <v>&lt;IPA_transcription&gt;teme&lt;/IPA_transcription&gt;</v>
      </c>
      <c r="F27" t="str">
        <f>CONCATENATE("&lt;alt_IPA_transcription&gt;",'Word List'!E26,"&lt;/alt_IPA_transcription&gt;")</f>
        <v>&lt;alt_IPA_transcription&gt;&lt;/alt_IPA_transcription&gt;</v>
      </c>
      <c r="G27" t="str">
        <f>CONCATENATE("&lt;gloss&gt;",'Word List'!F26,"&lt;/gloss&gt;")</f>
        <v>&lt;gloss&gt;ant (sp.)&lt;/gloss&gt;</v>
      </c>
      <c r="H27" t="str">
        <f>CONCATENATE("&lt;alt_gloss&gt;",'Word List'!G26,"&lt;/alt_gloss&gt;")</f>
        <v>&lt;alt_gloss&gt;&lt;/alt_gloss&gt;</v>
      </c>
      <c r="I27" t="str">
        <f>CONCATENATE("&lt;semantic_category&gt;",'Word List'!H26,"&lt;/semantic_category&gt;")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&lt;native_orthography&gt;comi&lt;/native_orthography&gt;</v>
      </c>
      <c r="D28" t="str">
        <f>CONCATENATE("&lt;alt_native_orthography&gt;",'Word List'!C27,"&lt;/alt_native_orthography&gt;")</f>
        <v>&lt;alt_native_orthography&gt;&lt;/alt_native_orthography&gt;</v>
      </c>
      <c r="E28" t="str">
        <f>CONCATENATE("&lt;IPA_transcription&gt;",'Word List'!D27,"&lt;/IPA_transcription&gt;")</f>
        <v>&lt;IPA_transcription&gt;komi&lt;/IPA_transcription&gt;</v>
      </c>
      <c r="F28" t="str">
        <f>CONCATENATE("&lt;alt_IPA_transcription&gt;",'Word List'!E27,"&lt;/alt_IPA_transcription&gt;")</f>
        <v>&lt;alt_IPA_transcription&gt;&lt;/alt_IPA_transcription&gt;</v>
      </c>
      <c r="G28" t="str">
        <f>CONCATENATE("&lt;gloss&gt;",'Word List'!F27,"&lt;/gloss&gt;")</f>
        <v>&lt;gloss&gt;its water&lt;/gloss&gt;</v>
      </c>
      <c r="H28" t="str">
        <f>CONCATENATE("&lt;alt_gloss&gt;",'Word List'!G27,"&lt;/alt_gloss&gt;")</f>
        <v>&lt;alt_gloss&gt;&lt;/alt_gloss&gt;</v>
      </c>
      <c r="I28" t="str">
        <f>CONCATENATE("&lt;semantic_category&gt;",'Word List'!H27,"&lt;/semantic_category&gt;")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&lt;native_orthography&gt;camo&lt;/native_orthography&gt;</v>
      </c>
      <c r="D29" t="str">
        <f>CONCATENATE("&lt;alt_native_orthography&gt;",'Word List'!C28,"&lt;/alt_native_orthography&gt;")</f>
        <v>&lt;alt_native_orthography&gt;&lt;/alt_native_orthography&gt;</v>
      </c>
      <c r="E29" t="str">
        <f>CONCATENATE("&lt;IPA_transcription&gt;",'Word List'!D28,"&lt;/IPA_transcription&gt;")</f>
        <v>&lt;IPA_transcription&gt;kamo&lt;/IPA_transcription&gt;</v>
      </c>
      <c r="F29" t="str">
        <f>CONCATENATE("&lt;alt_IPA_transcription&gt;",'Word List'!E28,"&lt;/alt_IPA_transcription&gt;")</f>
        <v>&lt;alt_IPA_transcription&gt;&lt;/alt_IPA_transcription&gt;</v>
      </c>
      <c r="G29" t="str">
        <f>CONCATENATE("&lt;gloss&gt;",'Word List'!F28,"&lt;/gloss&gt;")</f>
        <v>&lt;gloss&gt;bird (sp.)&lt;/gloss&gt;</v>
      </c>
      <c r="H29" t="str">
        <f>CONCATENATE("&lt;alt_gloss&gt;",'Word List'!G28,"&lt;/alt_gloss&gt;")</f>
        <v>&lt;alt_gloss&gt;&lt;/alt_gloss&gt;</v>
      </c>
      <c r="I29" t="str">
        <f>CONCATENATE("&lt;semantic_category&gt;",'Word List'!H28,"&lt;/semantic_category&gt;")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&lt;native_orthography&gt;xumu&lt;/native_orthography&gt;</v>
      </c>
      <c r="D30" t="str">
        <f>CONCATENATE("&lt;alt_native_orthography&gt;",'Word List'!C29,"&lt;/alt_native_orthography&gt;")</f>
        <v>&lt;alt_native_orthography&gt;&lt;/alt_native_orthography&gt;</v>
      </c>
      <c r="E30" t="str">
        <f>CONCATENATE("&lt;IPA_transcription&gt;",'Word List'!D29,"&lt;/IPA_transcription&gt;")</f>
        <v>&lt;IPA_transcription&gt;ʃymy&lt;/IPA_transcription&gt;</v>
      </c>
      <c r="F30" t="str">
        <f>CONCATENATE("&lt;alt_IPA_transcription&gt;",'Word List'!E29,"&lt;/alt_IPA_transcription&gt;")</f>
        <v>&lt;alt_IPA_transcription&gt;&lt;/alt_IPA_transcription&gt;</v>
      </c>
      <c r="G30" t="str">
        <f>CONCATENATE("&lt;gloss&gt;",'Word List'!F29,"&lt;/gloss&gt;")</f>
        <v>&lt;gloss&gt;my heart&lt;/gloss&gt;</v>
      </c>
      <c r="H30" t="str">
        <f>CONCATENATE("&lt;alt_gloss&gt;",'Word List'!G29,"&lt;/alt_gloss&gt;")</f>
        <v>&lt;alt_gloss&gt;&lt;/alt_gloss&gt;</v>
      </c>
      <c r="I30" t="str">
        <f>CONCATENATE("&lt;semantic_category&gt;",'Word List'!H29,"&lt;/semantic_category&gt;")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&lt;native_orthography&gt;wina&lt;/native_orthography&gt;</v>
      </c>
      <c r="D31" t="str">
        <f>CONCATENATE("&lt;alt_native_orthography&gt;",'Word List'!C30,"&lt;/alt_native_orthography&gt;")</f>
        <v>&lt;alt_native_orthography&gt;&lt;/alt_native_orthography&gt;</v>
      </c>
      <c r="E31" t="str">
        <f>CONCATENATE("&lt;IPA_transcription&gt;",'Word List'!D30,"&lt;/IPA_transcription&gt;")</f>
        <v>&lt;IPA_transcription&gt;wina&lt;/IPA_transcription&gt;</v>
      </c>
      <c r="F31" t="str">
        <f>CONCATENATE("&lt;alt_IPA_transcription&gt;",'Word List'!E30,"&lt;/alt_IPA_transcription&gt;")</f>
        <v>&lt;alt_IPA_transcription&gt;&lt;/alt_IPA_transcription&gt;</v>
      </c>
      <c r="G31" t="str">
        <f>CONCATENATE("&lt;gloss&gt;",'Word List'!F30,"&lt;/gloss&gt;")</f>
        <v>&lt;gloss&gt;my head&lt;/gloss&gt;</v>
      </c>
      <c r="H31" t="str">
        <f>CONCATENATE("&lt;alt_gloss&gt;",'Word List'!G30,"&lt;/alt_gloss&gt;")</f>
        <v>&lt;alt_gloss&gt;&lt;/alt_gloss&gt;</v>
      </c>
      <c r="I31" t="str">
        <f>CONCATENATE("&lt;semantic_category&gt;",'Word List'!H30,"&lt;/semantic_category&gt;")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&lt;native_orthography&gt;mene&lt;/native_orthography&gt;</v>
      </c>
      <c r="D32" t="str">
        <f>CONCATENATE("&lt;alt_native_orthography&gt;",'Word List'!C31,"&lt;/alt_native_orthography&gt;")</f>
        <v>&lt;alt_native_orthography&gt;&lt;/alt_native_orthography&gt;</v>
      </c>
      <c r="E32" t="str">
        <f>CONCATENATE("&lt;IPA_transcription&gt;",'Word List'!D31,"&lt;/IPA_transcription&gt;")</f>
        <v>&lt;IPA_transcription&gt;mene&lt;/IPA_transcription&gt;</v>
      </c>
      <c r="F32" t="str">
        <f>CONCATENATE("&lt;alt_IPA_transcription&gt;",'Word List'!E31,"&lt;/alt_IPA_transcription&gt;")</f>
        <v>&lt;alt_IPA_transcription&gt;&lt;/alt_IPA_transcription&gt;</v>
      </c>
      <c r="G32" t="str">
        <f>CONCATENATE("&lt;gloss&gt;",'Word List'!F31,"&lt;/gloss&gt;")</f>
        <v>&lt;gloss&gt;my thing&lt;/gloss&gt;</v>
      </c>
      <c r="H32" t="str">
        <f>CONCATENATE("&lt;alt_gloss&gt;",'Word List'!G31,"&lt;/alt_gloss&gt;")</f>
        <v>&lt;alt_gloss&gt;&lt;/alt_gloss&gt;</v>
      </c>
      <c r="I32" t="str">
        <f>CONCATENATE("&lt;semantic_category&gt;",'Word List'!H31,"&lt;/semantic_category&gt;")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&lt;native_orthography&gt;pe ni&lt;/native_orthography&gt;</v>
      </c>
      <c r="D33" t="str">
        <f>CONCATENATE("&lt;alt_native_orthography&gt;",'Word List'!C32,"&lt;/alt_native_orthography&gt;")</f>
        <v>&lt;alt_native_orthography&gt;&lt;/alt_native_orthography&gt;</v>
      </c>
      <c r="E33" t="str">
        <f>CONCATENATE("&lt;IPA_transcription&gt;",'Word List'!D32,"&lt;/IPA_transcription&gt;")</f>
        <v>&lt;IPA_transcription&gt;pe ni&lt;/IPA_transcription&gt;</v>
      </c>
      <c r="F33" t="str">
        <f>CONCATENATE("&lt;alt_IPA_transcription&gt;",'Word List'!E32,"&lt;/alt_IPA_transcription&gt;")</f>
        <v>&lt;alt_IPA_transcription&gt;&lt;/alt_IPA_transcription&gt;</v>
      </c>
      <c r="G33" t="str">
        <f>CONCATENATE("&lt;gloss&gt;",'Word List'!F32,"&lt;/gloss&gt;")</f>
        <v>&lt;gloss&gt;to be separate&lt;/gloss&gt;</v>
      </c>
      <c r="H33" t="str">
        <f>CONCATENATE("&lt;alt_gloss&gt;",'Word List'!G32,"&lt;/alt_gloss&gt;")</f>
        <v>&lt;alt_gloss&gt;&lt;/alt_gloss&gt;</v>
      </c>
      <c r="I33" t="str">
        <f>CONCATENATE("&lt;semantic_category&gt;",'Word List'!H32,"&lt;/semantic_category&gt;")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&lt;native_orthography&gt;wino&lt;/native_orthography&gt;</v>
      </c>
      <c r="D34" t="str">
        <f>CONCATENATE("&lt;alt_native_orthography&gt;",'Word List'!C33,"&lt;/alt_native_orthography&gt;")</f>
        <v>&lt;alt_native_orthography&gt;&lt;/alt_native_orthography&gt;</v>
      </c>
      <c r="E34" t="str">
        <f>CONCATENATE("&lt;IPA_transcription&gt;",'Word List'!D33,"&lt;/IPA_transcription&gt;")</f>
        <v>&lt;IPA_transcription&gt;wino&lt;/IPA_transcription&gt;</v>
      </c>
      <c r="F34" t="str">
        <f>CONCATENATE("&lt;alt_IPA_transcription&gt;",'Word List'!E33,"&lt;/alt_IPA_transcription&gt;")</f>
        <v>&lt;alt_IPA_transcription&gt;&lt;/alt_IPA_transcription&gt;</v>
      </c>
      <c r="G34" t="str">
        <f>CONCATENATE("&lt;gloss&gt;",'Word List'!F33,"&lt;/gloss&gt;")</f>
        <v>&lt;gloss&gt;cashew&lt;/gloss&gt;</v>
      </c>
      <c r="H34" t="str">
        <f>CONCATENATE("&lt;alt_gloss&gt;",'Word List'!G33,"&lt;/alt_gloss&gt;")</f>
        <v>&lt;alt_gloss&gt;&lt;/alt_gloss&gt;</v>
      </c>
      <c r="I34" t="str">
        <f>CONCATENATE("&lt;semantic_category&gt;",'Word List'!H33,"&lt;/semantic_category&gt;")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&lt;native_orthography&gt;munu&lt;/native_orthography&gt;</v>
      </c>
      <c r="D35" t="str">
        <f>CONCATENATE("&lt;alt_native_orthography&gt;",'Word List'!C34,"&lt;/alt_native_orthography&gt;")</f>
        <v>&lt;alt_native_orthography&gt;&lt;/alt_native_orthography&gt;</v>
      </c>
      <c r="E35" t="str">
        <f>CONCATENATE("&lt;IPA_transcription&gt;",'Word List'!D34,"&lt;/IPA_transcription&gt;")</f>
        <v>&lt;IPA_transcription&gt;myny&lt;/IPA_transcription&gt;</v>
      </c>
      <c r="F35" t="str">
        <f>CONCATENATE("&lt;alt_IPA_transcription&gt;",'Word List'!E34,"&lt;/alt_IPA_transcription&gt;")</f>
        <v>&lt;alt_IPA_transcription&gt;&lt;/alt_IPA_transcription&gt;</v>
      </c>
      <c r="G35" t="str">
        <f>CONCATENATE("&lt;gloss&gt;",'Word List'!F34,"&lt;/gloss&gt;")</f>
        <v>&lt;gloss&gt;my belly&lt;/gloss&gt;</v>
      </c>
      <c r="H35" t="str">
        <f>CONCATENATE("&lt;alt_gloss&gt;",'Word List'!G34,"&lt;/alt_gloss&gt;")</f>
        <v>&lt;alt_gloss&gt;&lt;/alt_gloss&gt;</v>
      </c>
      <c r="I35" t="str">
        <f>CONCATENATE("&lt;semantic_category&gt;",'Word List'!H34,"&lt;/semantic_category&gt;")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&lt;native_orthography&gt;caxaʼ&lt;/native_orthography&gt;</v>
      </c>
      <c r="D36" t="str">
        <f>CONCATENATE("&lt;alt_native_orthography&gt;",'Word List'!C35,"&lt;/alt_native_orthography&gt;")</f>
        <v>&lt;alt_native_orthography&gt;&lt;/alt_native_orthography&gt;</v>
      </c>
      <c r="E36" t="str">
        <f>CONCATENATE("&lt;IPA_transcription&gt;",'Word List'!D35,"&lt;/IPA_transcription&gt;")</f>
        <v>&lt;IPA_transcription&gt;kaʃaʔ&lt;/IPA_transcription&gt;</v>
      </c>
      <c r="F36" t="str">
        <f>CONCATENATE("&lt;alt_IPA_transcription&gt;",'Word List'!E35,"&lt;/alt_IPA_transcription&gt;")</f>
        <v>&lt;alt_IPA_transcription&gt;&lt;/alt_IPA_transcription&gt;</v>
      </c>
      <c r="G36" t="str">
        <f>CONCATENATE("&lt;gloss&gt;",'Word List'!F35,"&lt;/gloss&gt;")</f>
        <v>&lt;gloss&gt;single man's bed&lt;/gloss&gt;</v>
      </c>
      <c r="H36" t="str">
        <f>CONCATENATE("&lt;alt_gloss&gt;",'Word List'!G35,"&lt;/alt_gloss&gt;")</f>
        <v>&lt;alt_gloss&gt;&lt;/alt_gloss&gt;</v>
      </c>
      <c r="I36" t="str">
        <f>CONCATENATE("&lt;semantic_category&gt;",'Word List'!H35,"&lt;/semantic_category&gt;")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&lt;native_orthography&gt;oxe&lt;/native_orthography&gt;</v>
      </c>
      <c r="D37" t="str">
        <f>CONCATENATE("&lt;alt_native_orthography&gt;",'Word List'!C36,"&lt;/alt_native_orthography&gt;")</f>
        <v>&lt;alt_native_orthography&gt;&lt;/alt_native_orthography&gt;</v>
      </c>
      <c r="E37" t="str">
        <f>CONCATENATE("&lt;IPA_transcription&gt;",'Word List'!D36,"&lt;/IPA_transcription&gt;")</f>
        <v>&lt;IPA_transcription&gt;ʔoʃe&lt;/IPA_transcription&gt;</v>
      </c>
      <c r="F37" t="str">
        <f>CONCATENATE("&lt;alt_IPA_transcription&gt;",'Word List'!E36,"&lt;/alt_IPA_transcription&gt;")</f>
        <v>&lt;alt_IPA_transcription&gt;&lt;/alt_IPA_transcription&gt;</v>
      </c>
      <c r="G37" t="str">
        <f>CONCATENATE("&lt;gloss&gt;",'Word List'!F36,"&lt;/gloss&gt;")</f>
        <v>&lt;gloss&gt;fruit&lt;/gloss&gt;</v>
      </c>
      <c r="H37" t="str">
        <f>CONCATENATE("&lt;alt_gloss&gt;",'Word List'!G36,"&lt;/alt_gloss&gt;")</f>
        <v>&lt;alt_gloss&gt;&lt;/alt_gloss&gt;</v>
      </c>
      <c r="I37" t="str">
        <f>CONCATENATE("&lt;semantic_category&gt;",'Word List'!H36,"&lt;/semantic_category&gt;")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&lt;native_orthography&gt;caxi&lt;/native_orthography&gt;</v>
      </c>
      <c r="D38" t="str">
        <f>CONCATENATE("&lt;alt_native_orthography&gt;",'Word List'!C37,"&lt;/alt_native_orthography&gt;")</f>
        <v>&lt;alt_native_orthography&gt;&lt;/alt_native_orthography&gt;</v>
      </c>
      <c r="E38" t="str">
        <f>CONCATENATE("&lt;IPA_transcription&gt;",'Word List'!D37,"&lt;/IPA_transcription&gt;")</f>
        <v>&lt;IPA_transcription&gt;kaʃiʔ&lt;/IPA_transcription&gt;</v>
      </c>
      <c r="F38" t="str">
        <f>CONCATENATE("&lt;alt_IPA_transcription&gt;",'Word List'!E37,"&lt;/alt_IPA_transcription&gt;")</f>
        <v>&lt;alt_IPA_transcription&gt;&lt;/alt_IPA_transcription&gt;</v>
      </c>
      <c r="G38" t="str">
        <f>CONCATENATE("&lt;gloss&gt;",'Word List'!F37,"&lt;/gloss&gt;")</f>
        <v>&lt;gloss&gt;to be sick&lt;/gloss&gt;</v>
      </c>
      <c r="H38" t="str">
        <f>CONCATENATE("&lt;alt_gloss&gt;",'Word List'!G37,"&lt;/alt_gloss&gt;")</f>
        <v>&lt;alt_gloss&gt;&lt;/alt_gloss&gt;</v>
      </c>
      <c r="I38" t="str">
        <f>CONCATENATE("&lt;semantic_category&gt;",'Word List'!H37,"&lt;/semantic_category&gt;")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&lt;native_orthography&gt;naxoʼ&lt;/native_orthography&gt;</v>
      </c>
      <c r="D39" t="str">
        <f>CONCATENATE("&lt;alt_native_orthography&gt;",'Word List'!C38,"&lt;/alt_native_orthography&gt;")</f>
        <v>&lt;alt_native_orthography&gt;&lt;/alt_native_orthography&gt;</v>
      </c>
      <c r="E39" t="str">
        <f>CONCATENATE("&lt;IPA_transcription&gt;",'Word List'!D38,"&lt;/IPA_transcription&gt;")</f>
        <v>&lt;IPA_transcription&gt;naʃoʔ&lt;/IPA_transcription&gt;</v>
      </c>
      <c r="F39" t="str">
        <f>CONCATENATE("&lt;alt_IPA_transcription&gt;",'Word List'!E38,"&lt;/alt_IPA_transcription&gt;")</f>
        <v>&lt;alt_IPA_transcription&gt;&lt;/alt_IPA_transcription&gt;</v>
      </c>
      <c r="G39" t="str">
        <f>CONCATENATE("&lt;gloss&gt;",'Word List'!F38,"&lt;/gloss&gt;")</f>
        <v>&lt;gloss&gt;fish (sp.)&lt;/gloss&gt;</v>
      </c>
      <c r="H39" t="str">
        <f>CONCATENATE("&lt;alt_gloss&gt;",'Word List'!G38,"&lt;/alt_gloss&gt;")</f>
        <v>&lt;alt_gloss&gt;&lt;/alt_gloss&gt;</v>
      </c>
      <c r="I39" t="str">
        <f>CONCATENATE("&lt;semantic_category&gt;",'Word List'!H38,"&lt;/semantic_category&gt;")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&lt;native_orthography&gt;cuxu&lt;/native_orthography&gt;</v>
      </c>
      <c r="D40" t="str">
        <f>CONCATENATE("&lt;alt_native_orthography&gt;",'Word List'!C39,"&lt;/alt_native_orthography&gt;")</f>
        <v>&lt;alt_native_orthography&gt;&lt;/alt_native_orthography&gt;</v>
      </c>
      <c r="E40" t="str">
        <f>CONCATENATE("&lt;IPA_transcription&gt;",'Word List'!D39,"&lt;/IPA_transcription&gt;")</f>
        <v>&lt;IPA_transcription&gt;kyʃy&lt;/IPA_transcription&gt;</v>
      </c>
      <c r="F40" t="str">
        <f>CONCATENATE("&lt;alt_IPA_transcription&gt;",'Word List'!E39,"&lt;/alt_IPA_transcription&gt;")</f>
        <v>&lt;alt_IPA_transcription&gt;&lt;/alt_IPA_transcription&gt;</v>
      </c>
      <c r="G40" t="str">
        <f>CONCATENATE("&lt;gloss&gt;",'Word List'!F39,"&lt;/gloss&gt;")</f>
        <v>&lt;gloss&gt;my machete&lt;/gloss&gt;</v>
      </c>
      <c r="H40" t="str">
        <f>CONCATENATE("&lt;alt_gloss&gt;",'Word List'!G39,"&lt;/alt_gloss&gt;")</f>
        <v>&lt;alt_gloss&gt;&lt;/alt_gloss&gt;</v>
      </c>
      <c r="I40" t="str">
        <f>CONCATENATE("&lt;semantic_category&gt;",'Word List'!H39,"&lt;/semantic_category&gt;")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&lt;native_orthography&gt;toha&lt;/native_orthography&gt;</v>
      </c>
      <c r="D41" t="str">
        <f>CONCATENATE("&lt;alt_native_orthography&gt;",'Word List'!C40,"&lt;/alt_native_orthography&gt;")</f>
        <v>&lt;alt_native_orthography&gt;&lt;/alt_native_orthography&gt;</v>
      </c>
      <c r="E41" t="str">
        <f>CONCATENATE("&lt;IPA_transcription&gt;",'Word List'!D40,"&lt;/IPA_transcription&gt;")</f>
        <v>&lt;IPA_transcription&gt;toha&lt;/IPA_transcription&gt;</v>
      </c>
      <c r="F41" t="str">
        <f>CONCATENATE("&lt;alt_IPA_transcription&gt;",'Word List'!E40,"&lt;/alt_IPA_transcription&gt;")</f>
        <v>&lt;alt_IPA_transcription&gt;&lt;/alt_IPA_transcription&gt;</v>
      </c>
      <c r="G41" t="str">
        <f>CONCATENATE("&lt;gloss&gt;",'Word List'!F40,"&lt;/gloss&gt;")</f>
        <v>&lt;gloss&gt;to shine&lt;/gloss&gt;</v>
      </c>
      <c r="H41" t="str">
        <f>CONCATENATE("&lt;alt_gloss&gt;",'Word List'!G40,"&lt;/alt_gloss&gt;")</f>
        <v>&lt;alt_gloss&gt;&lt;/alt_gloss&gt;</v>
      </c>
      <c r="I41" t="str">
        <f>CONCATENATE("&lt;semantic_category&gt;",'Word List'!H40,"&lt;/semantic_category&gt;")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&lt;native_orthography&gt;hehe&lt;/native_orthography&gt;</v>
      </c>
      <c r="D42" t="str">
        <f>CONCATENATE("&lt;alt_native_orthography&gt;",'Word List'!C41,"&lt;/alt_native_orthography&gt;")</f>
        <v>&lt;alt_native_orthography&gt;&lt;/alt_native_orthography&gt;</v>
      </c>
      <c r="E42" t="str">
        <f>CONCATENATE("&lt;IPA_transcription&gt;",'Word List'!D41,"&lt;/IPA_transcription&gt;")</f>
        <v>&lt;IPA_transcription&gt;hehe&lt;/IPA_transcription&gt;</v>
      </c>
      <c r="F42" t="str">
        <f>CONCATENATE("&lt;alt_IPA_transcription&gt;",'Word List'!E41,"&lt;/alt_IPA_transcription&gt;")</f>
        <v>&lt;alt_IPA_transcription&gt;&lt;/alt_IPA_transcription&gt;</v>
      </c>
      <c r="G42" t="str">
        <f>CONCATENATE("&lt;gloss&gt;",'Word List'!F41,"&lt;/gloss&gt;")</f>
        <v>&lt;gloss&gt;to hesitate&lt;/gloss&gt;</v>
      </c>
      <c r="H42" t="str">
        <f>CONCATENATE("&lt;alt_gloss&gt;",'Word List'!G41,"&lt;/alt_gloss&gt;")</f>
        <v>&lt;alt_gloss&gt;&lt;/alt_gloss&gt;</v>
      </c>
      <c r="I42" t="str">
        <f>CONCATENATE("&lt;semantic_category&gt;",'Word List'!H41,"&lt;/semantic_category&gt;")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&lt;native_orthography&gt;hihi&lt;/native_orthography&gt;</v>
      </c>
      <c r="D43" t="str">
        <f>CONCATENATE("&lt;alt_native_orthography&gt;",'Word List'!C42,"&lt;/alt_native_orthography&gt;")</f>
        <v>&lt;alt_native_orthography&gt;&lt;/alt_native_orthography&gt;</v>
      </c>
      <c r="E43" t="str">
        <f>CONCATENATE("&lt;IPA_transcription&gt;",'Word List'!D42,"&lt;/IPA_transcription&gt;")</f>
        <v>&lt;IPA_transcription&gt;hihi&lt;/IPA_transcription&gt;</v>
      </c>
      <c r="F43" t="str">
        <f>CONCATENATE("&lt;alt_IPA_transcription&gt;",'Word List'!E42,"&lt;/alt_IPA_transcription&gt;")</f>
        <v>&lt;alt_IPA_transcription&gt;&lt;/alt_IPA_transcription&gt;</v>
      </c>
      <c r="G43" t="str">
        <f>CONCATENATE("&lt;gloss&gt;",'Word List'!F42,"&lt;/gloss&gt;")</f>
        <v>&lt;gloss&gt;owl (sp.)&lt;/gloss&gt;</v>
      </c>
      <c r="H43" t="str">
        <f>CONCATENATE("&lt;alt_gloss&gt;",'Word List'!G42,"&lt;/alt_gloss&gt;")</f>
        <v>&lt;alt_gloss&gt;&lt;/alt_gloss&gt;</v>
      </c>
      <c r="I43" t="str">
        <f>CONCATENATE("&lt;semantic_category&gt;",'Word List'!H42,"&lt;/semantic_category&gt;")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&lt;native_orthography&gt;maho&lt;/native_orthography&gt;</v>
      </c>
      <c r="D44" t="str">
        <f>CONCATENATE("&lt;alt_native_orthography&gt;",'Word List'!C43,"&lt;/alt_native_orthography&gt;")</f>
        <v>&lt;alt_native_orthography&gt;&lt;/alt_native_orthography&gt;</v>
      </c>
      <c r="E44" t="str">
        <f>CONCATENATE("&lt;IPA_transcription&gt;",'Word List'!D43,"&lt;/IPA_transcription&gt;")</f>
        <v>&lt;IPA_transcription&gt;maho&lt;/IPA_transcription&gt;</v>
      </c>
      <c r="F44" t="str">
        <f>CONCATENATE("&lt;alt_IPA_transcription&gt;",'Word List'!E43,"&lt;/alt_IPA_transcription&gt;")</f>
        <v>&lt;alt_IPA_transcription&gt;&lt;/alt_IPA_transcription&gt;</v>
      </c>
      <c r="G44" t="str">
        <f>CONCATENATE("&lt;gloss&gt;",'Word List'!F43,"&lt;/gloss&gt;")</f>
        <v>&lt;gloss&gt;vulture &lt;/gloss&gt;</v>
      </c>
      <c r="H44" t="str">
        <f>CONCATENATE("&lt;alt_gloss&gt;",'Word List'!G43,"&lt;/alt_gloss&gt;")</f>
        <v>&lt;alt_gloss&gt;&lt;/alt_gloss&gt;</v>
      </c>
      <c r="I44" t="str">
        <f>CONCATENATE("&lt;semantic_category&gt;",'Word List'!H43,"&lt;/semantic_category&gt;")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&lt;native_orthography&gt;oro cohu&lt;/native_orthography&gt;</v>
      </c>
      <c r="D45" t="str">
        <f>CONCATENATE("&lt;alt_native_orthography&gt;",'Word List'!C44,"&lt;/alt_native_orthography&gt;")</f>
        <v>&lt;alt_native_orthography&gt;&lt;/alt_native_orthography&gt;</v>
      </c>
      <c r="E45" t="str">
        <f>CONCATENATE("&lt;IPA_transcription&gt;",'Word List'!D44,"&lt;/IPA_transcription&gt;")</f>
        <v>&lt;IPA_transcription&gt;oɾo kohy&lt;/IPA_transcription&gt;</v>
      </c>
      <c r="F45" t="str">
        <f>CONCATENATE("&lt;alt_IPA_transcription&gt;",'Word List'!E44,"&lt;/alt_IPA_transcription&gt;")</f>
        <v>&lt;alt_IPA_transcription&gt;&lt;/alt_IPA_transcription&gt;</v>
      </c>
      <c r="G45" t="str">
        <f>CONCATENATE("&lt;gloss&gt;",'Word List'!F44,"&lt;/gloss&gt;")</f>
        <v>&lt;gloss&gt;cedar tree&lt;/gloss&gt;</v>
      </c>
      <c r="H45" t="str">
        <f>CONCATENATE("&lt;alt_gloss&gt;",'Word List'!G44,"&lt;/alt_gloss&gt;")</f>
        <v>&lt;alt_gloss&gt;&lt;/alt_gloss&gt;</v>
      </c>
      <c r="I45" t="str">
        <f>CONCATENATE("&lt;semantic_category&gt;",'Word List'!H44,"&lt;/semantic_category&gt;")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&lt;native_orthography&gt;hwap&lt;/native_orthography&gt;</v>
      </c>
      <c r="D46" t="str">
        <f>CONCATENATE("&lt;alt_native_orthography&gt;",'Word List'!C45,"&lt;/alt_native_orthography&gt;")</f>
        <v>&lt;alt_native_orthography&gt;&lt;/alt_native_orthography&gt;</v>
      </c>
      <c r="E46" t="str">
        <f>CONCATENATE("&lt;IPA_transcription&gt;",'Word List'!D45,"&lt;/IPA_transcription&gt;")</f>
        <v>&lt;IPA_transcription&gt;ʍap&lt;/IPA_transcription&gt;</v>
      </c>
      <c r="F46" t="str">
        <f>CONCATENATE("&lt;alt_IPA_transcription&gt;",'Word List'!E45,"&lt;/alt_IPA_transcription&gt;")</f>
        <v>&lt;alt_IPA_transcription&gt;&lt;/alt_IPA_transcription&gt;</v>
      </c>
      <c r="G46" t="str">
        <f>CONCATENATE("&lt;gloss&gt;",'Word List'!F45,"&lt;/gloss&gt;")</f>
        <v>&lt;gloss&gt;to be fast&lt;/gloss&gt;</v>
      </c>
      <c r="H46" t="str">
        <f>CONCATENATE("&lt;alt_gloss&gt;",'Word List'!G45,"&lt;/alt_gloss&gt;")</f>
        <v>&lt;alt_gloss&gt;&lt;/alt_gloss&gt;</v>
      </c>
      <c r="I46" t="str">
        <f>CONCATENATE("&lt;semantic_category&gt;",'Word List'!H45,"&lt;/semantic_category&gt;")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&lt;native_orthography&gt;hwet&lt;/native_orthography&gt;</v>
      </c>
      <c r="D47" t="str">
        <f>CONCATENATE("&lt;alt_native_orthography&gt;",'Word List'!C46,"&lt;/alt_native_orthography&gt;")</f>
        <v>&lt;alt_native_orthography&gt;&lt;/alt_native_orthography&gt;</v>
      </c>
      <c r="E47" t="str">
        <f>CONCATENATE("&lt;IPA_transcription&gt;",'Word List'!D46,"&lt;/IPA_transcription&gt;")</f>
        <v>&lt;IPA_transcription&gt;ʍet&lt;/IPA_transcription&gt;</v>
      </c>
      <c r="F47" t="str">
        <f>CONCATENATE("&lt;alt_IPA_transcription&gt;",'Word List'!E46,"&lt;/alt_IPA_transcription&gt;")</f>
        <v>&lt;alt_IPA_transcription&gt;&lt;/alt_IPA_transcription&gt;</v>
      </c>
      <c r="G47" t="str">
        <f>CONCATENATE("&lt;gloss&gt;",'Word List'!F46,"&lt;/gloss&gt;")</f>
        <v>&lt;gloss&gt;to approach&lt;/gloss&gt;</v>
      </c>
      <c r="H47" t="str">
        <f>CONCATENATE("&lt;alt_gloss&gt;",'Word List'!G46,"&lt;/alt_gloss&gt;")</f>
        <v>&lt;alt_gloss&gt;&lt;/alt_gloss&gt;</v>
      </c>
      <c r="I47" t="str">
        <f>CONCATENATE("&lt;semantic_category&gt;",'Word List'!H46,"&lt;/semantic_category&gt;")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&lt;native_orthography&gt;hwijic&lt;/native_orthography&gt;</v>
      </c>
      <c r="D48" t="str">
        <f>CONCATENATE("&lt;alt_native_orthography&gt;",'Word List'!C47,"&lt;/alt_native_orthography&gt;")</f>
        <v>&lt;alt_native_orthography&gt;&lt;/alt_native_orthography&gt;</v>
      </c>
      <c r="E48" t="str">
        <f>CONCATENATE("&lt;IPA_transcription&gt;",'Word List'!D47,"&lt;/IPA_transcription&gt;")</f>
        <v>&lt;IPA_transcription&gt;&lt;/IPA_transcription&gt;</v>
      </c>
      <c r="F48" t="str">
        <f>CONCATENATE("&lt;alt_IPA_transcription&gt;",'Word List'!E47,"&lt;/alt_IPA_transcription&gt;")</f>
        <v>&lt;alt_IPA_transcription&gt;&lt;/alt_IPA_transcription&gt;</v>
      </c>
      <c r="G48" t="str">
        <f>CONCATENATE("&lt;gloss&gt;",'Word List'!F47,"&lt;/gloss&gt;")</f>
        <v>&lt;gloss&gt;&lt;/gloss&gt;</v>
      </c>
      <c r="H48" t="str">
        <f>CONCATENATE("&lt;alt_gloss&gt;",'Word List'!G47,"&lt;/alt_gloss&gt;")</f>
        <v>&lt;alt_gloss&gt;&lt;/alt_gloss&gt;</v>
      </c>
      <c r="I48" t="str">
        <f>CONCATENATE("&lt;semantic_category&gt;",'Word List'!H47,"&lt;/semantic_category&gt;")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&lt;native_orthography&gt;ʼara&lt;/native_orthography&gt;</v>
      </c>
      <c r="D49" t="str">
        <f>CONCATENATE("&lt;alt_native_orthography&gt;",'Word List'!C48,"&lt;/alt_native_orthography&gt;")</f>
        <v>&lt;alt_native_orthography&gt;&lt;/alt_native_orthography&gt;</v>
      </c>
      <c r="E49" t="str">
        <f>CONCATENATE("&lt;IPA_transcription&gt;",'Word List'!D48,"&lt;/IPA_transcription&gt;")</f>
        <v>&lt;IPA_transcription&gt;ʔara&lt;/IPA_transcription&gt;</v>
      </c>
      <c r="F49" t="str">
        <f>CONCATENATE("&lt;alt_IPA_transcription&gt;",'Word List'!E48,"&lt;/alt_IPA_transcription&gt;")</f>
        <v>&lt;alt_IPA_transcription&gt;&lt;/alt_IPA_transcription&gt;</v>
      </c>
      <c r="G49" t="str">
        <f>CONCATENATE("&lt;gloss&gt;",'Word List'!F48,"&lt;/gloss&gt;")</f>
        <v>&lt;gloss&gt;to do&lt;/gloss&gt;</v>
      </c>
      <c r="H49" t="str">
        <f>CONCATENATE("&lt;alt_gloss&gt;",'Word List'!G48,"&lt;/alt_gloss&gt;")</f>
        <v>&lt;alt_gloss&gt;&lt;/alt_gloss&gt;</v>
      </c>
      <c r="I49" t="str">
        <f>CONCATENATE("&lt;semantic_category&gt;",'Word List'!H48,"&lt;/semantic_category&gt;")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&lt;native_orthography&gt;cwere&lt;/native_orthography&gt;</v>
      </c>
      <c r="D50" t="str">
        <f>CONCATENATE("&lt;alt_native_orthography&gt;",'Word List'!C49,"&lt;/alt_native_orthography&gt;")</f>
        <v>&lt;alt_native_orthography&gt;&lt;/alt_native_orthography&gt;</v>
      </c>
      <c r="E50" t="str">
        <f>CONCATENATE("&lt;IPA_transcription&gt;",'Word List'!D49,"&lt;/IPA_transcription&gt;")</f>
        <v>&lt;IPA_transcription&gt;kʷeɾe&lt;/IPA_transcription&gt;</v>
      </c>
      <c r="F50" t="str">
        <f>CONCATENATE("&lt;alt_IPA_transcription&gt;",'Word List'!E49,"&lt;/alt_IPA_transcription&gt;")</f>
        <v>&lt;alt_IPA_transcription&gt;&lt;/alt_IPA_transcription&gt;</v>
      </c>
      <c r="G50" t="str">
        <f>CONCATENATE("&lt;gloss&gt;",'Word List'!F49,"&lt;/gloss&gt;")</f>
        <v>&lt;gloss&gt;my body&lt;/gloss&gt;</v>
      </c>
      <c r="H50" t="str">
        <f>CONCATENATE("&lt;alt_gloss&gt;",'Word List'!G49,"&lt;/alt_gloss&gt;")</f>
        <v>&lt;alt_gloss&gt;&lt;/alt_gloss&gt;</v>
      </c>
      <c r="I50" t="str">
        <f>CONCATENATE("&lt;semantic_category&gt;",'Word List'!H49,"&lt;/semantic_category&gt;")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&lt;native_orthography&gt;nari&lt;/native_orthography&gt;</v>
      </c>
      <c r="D51" t="str">
        <f>CONCATENATE("&lt;alt_native_orthography&gt;",'Word List'!C50,"&lt;/alt_native_orthography&gt;")</f>
        <v>&lt;alt_native_orthography&gt;&lt;/alt_native_orthography&gt;</v>
      </c>
      <c r="E51" t="str">
        <f>CONCATENATE("&lt;IPA_transcription&gt;",'Word List'!D50,"&lt;/IPA_transcription&gt;")</f>
        <v>&lt;IPA_transcription&gt;naɾi&lt;/IPA_transcription&gt;</v>
      </c>
      <c r="F51" t="str">
        <f>CONCATENATE("&lt;alt_IPA_transcription&gt;",'Word List'!E50,"&lt;/alt_IPA_transcription&gt;")</f>
        <v>&lt;alt_IPA_transcription&gt;&lt;/alt_IPA_transcription&gt;</v>
      </c>
      <c r="G51" t="str">
        <f>CONCATENATE("&lt;gloss&gt;",'Word List'!F50,"&lt;/gloss&gt;")</f>
        <v>&lt;gloss&gt;to be related&lt;/gloss&gt;</v>
      </c>
      <c r="H51" t="str">
        <f>CONCATENATE("&lt;alt_gloss&gt;",'Word List'!G50,"&lt;/alt_gloss&gt;")</f>
        <v>&lt;alt_gloss&gt;&lt;/alt_gloss&gt;</v>
      </c>
      <c r="I51" t="str">
        <f>CONCATENATE("&lt;semantic_category&gt;",'Word List'!H50,"&lt;/semantic_category&gt;")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&lt;native_orthography&gt;noro&lt;/native_orthography&gt;</v>
      </c>
      <c r="D52" t="str">
        <f>CONCATENATE("&lt;alt_native_orthography&gt;",'Word List'!C51,"&lt;/alt_native_orthography&gt;")</f>
        <v>&lt;alt_native_orthography&gt;&lt;/alt_native_orthography&gt;</v>
      </c>
      <c r="E52" t="str">
        <f>CONCATENATE("&lt;IPA_transcription&gt;",'Word List'!D51,"&lt;/IPA_transcription&gt;")</f>
        <v>&lt;IPA_transcription&gt;noɾo&lt;/IPA_transcription&gt;</v>
      </c>
      <c r="F52" t="str">
        <f>CONCATENATE("&lt;alt_IPA_transcription&gt;",'Word List'!E51,"&lt;/alt_IPA_transcription&gt;")</f>
        <v>&lt;alt_IPA_transcription&gt;&lt;/alt_IPA_transcription&gt;</v>
      </c>
      <c r="G52" t="str">
        <f>CONCATENATE("&lt;gloss&gt;",'Word List'!F51,"&lt;/gloss&gt;")</f>
        <v>&lt;gloss&gt;to look&lt;/gloss&gt;</v>
      </c>
      <c r="H52" t="str">
        <f>CONCATENATE("&lt;alt_gloss&gt;",'Word List'!G51,"&lt;/alt_gloss&gt;")</f>
        <v>&lt;alt_gloss&gt;&lt;/alt_gloss&gt;</v>
      </c>
      <c r="I52" t="str">
        <f>CONCATENATE("&lt;semantic_category&gt;",'Word List'!H51,"&lt;/semantic_category&gt;")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&lt;native_orthography&gt;nuru&lt;/native_orthography&gt;</v>
      </c>
      <c r="D53" t="str">
        <f>CONCATENATE("&lt;alt_native_orthography&gt;",'Word List'!C52,"&lt;/alt_native_orthography&gt;")</f>
        <v>&lt;alt_native_orthography&gt;&lt;/alt_native_orthography&gt;</v>
      </c>
      <c r="E53" t="str">
        <f>CONCATENATE("&lt;IPA_transcription&gt;",'Word List'!D52,"&lt;/IPA_transcription&gt;")</f>
        <v>&lt;IPA_transcription&gt;nyɾy&lt;/IPA_transcription&gt;</v>
      </c>
      <c r="F53" t="str">
        <f>CONCATENATE("&lt;alt_IPA_transcription&gt;",'Word List'!E52,"&lt;/alt_IPA_transcription&gt;")</f>
        <v>&lt;alt_IPA_transcription&gt;&lt;/alt_IPA_transcription&gt;</v>
      </c>
      <c r="G53" t="str">
        <f>CONCATENATE("&lt;gloss&gt;",'Word List'!F52,"&lt;/gloss&gt;")</f>
        <v>&lt;gloss&gt;to blow&lt;/gloss&gt;</v>
      </c>
      <c r="H53" t="str">
        <f>CONCATENATE("&lt;alt_gloss&gt;",'Word List'!G52,"&lt;/alt_gloss&gt;")</f>
        <v>&lt;alt_gloss&gt;&lt;/alt_gloss&gt;</v>
      </c>
      <c r="I53" t="str">
        <f>CONCATENATE("&lt;semantic_category&gt;",'Word List'!H52,"&lt;/semantic_category&gt;")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&lt;native_orthography&gt;cawa&lt;/native_orthography&gt;</v>
      </c>
      <c r="D54" t="str">
        <f>CONCATENATE("&lt;alt_native_orthography&gt;",'Word List'!C53,"&lt;/alt_native_orthography&gt;")</f>
        <v>&lt;alt_native_orthography&gt;&lt;/alt_native_orthography&gt;</v>
      </c>
      <c r="E54" t="str">
        <f>CONCATENATE("&lt;IPA_transcription&gt;",'Word List'!D53,"&lt;/IPA_transcription&gt;")</f>
        <v>&lt;IPA_transcription&gt;kawa&lt;/IPA_transcription&gt;</v>
      </c>
      <c r="F54" t="str">
        <f>CONCATENATE("&lt;alt_IPA_transcription&gt;",'Word List'!E53,"&lt;/alt_IPA_transcription&gt;")</f>
        <v>&lt;alt_IPA_transcription&gt;&lt;/alt_IPA_transcription&gt;</v>
      </c>
      <c r="G54" t="str">
        <f>CONCATENATE("&lt;gloss&gt;",'Word List'!F53,"&lt;/gloss&gt;")</f>
        <v>&lt;gloss&gt;toy arrow&lt;/gloss&gt;</v>
      </c>
      <c r="H54" t="str">
        <f>CONCATENATE("&lt;alt_gloss&gt;",'Word List'!G53,"&lt;/alt_gloss&gt;")</f>
        <v>&lt;alt_gloss&gt;&lt;/alt_gloss&gt;</v>
      </c>
      <c r="I54" t="str">
        <f>CONCATENATE("&lt;semantic_category&gt;",'Word List'!H53,"&lt;/semantic_category&gt;")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&lt;native_orthography&gt;towe&lt;/native_orthography&gt;</v>
      </c>
      <c r="D55" t="str">
        <f>CONCATENATE("&lt;alt_native_orthography&gt;",'Word List'!C54,"&lt;/alt_native_orthography&gt;")</f>
        <v>&lt;alt_native_orthography&gt;&lt;/alt_native_orthography&gt;</v>
      </c>
      <c r="E55" t="str">
        <f>CONCATENATE("&lt;IPA_transcription&gt;",'Word List'!D54,"&lt;/IPA_transcription&gt;")</f>
        <v>&lt;IPA_transcription&gt;towe&lt;/IPA_transcription&gt;</v>
      </c>
      <c r="F55" t="str">
        <f>CONCATENATE("&lt;alt_IPA_transcription&gt;",'Word List'!E54,"&lt;/alt_IPA_transcription&gt;")</f>
        <v>&lt;alt_IPA_transcription&gt;&lt;/alt_IPA_transcription&gt;</v>
      </c>
      <c r="G55" t="str">
        <f>CONCATENATE("&lt;gloss&gt;",'Word List'!F54,"&lt;/gloss&gt;")</f>
        <v>&lt;gloss&gt;to be fat&lt;/gloss&gt;</v>
      </c>
      <c r="H55" t="str">
        <f>CONCATENATE("&lt;alt_gloss&gt;",'Word List'!G54,"&lt;/alt_gloss&gt;")</f>
        <v>&lt;alt_gloss&gt;&lt;/alt_gloss&gt;</v>
      </c>
      <c r="I55" t="str">
        <f>CONCATENATE("&lt;semantic_category&gt;",'Word List'!H54,"&lt;/semantic_category&gt;")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&lt;native_orthography&gt;tawi&lt;/native_orthography&gt;</v>
      </c>
      <c r="D56" t="str">
        <f>CONCATENATE("&lt;alt_native_orthography&gt;",'Word List'!C55,"&lt;/alt_native_orthography&gt;")</f>
        <v>&lt;alt_native_orthography&gt;&lt;/alt_native_orthography&gt;</v>
      </c>
      <c r="E56" t="str">
        <f>CONCATENATE("&lt;IPA_transcription&gt;",'Word List'!D55,"&lt;/IPA_transcription&gt;")</f>
        <v>&lt;IPA_transcription&gt;tawi&lt;/IPA_transcription&gt;</v>
      </c>
      <c r="F56" t="str">
        <f>CONCATENATE("&lt;alt_IPA_transcription&gt;",'Word List'!E55,"&lt;/alt_IPA_transcription&gt;")</f>
        <v>&lt;alt_IPA_transcription&gt;&lt;/alt_IPA_transcription&gt;</v>
      </c>
      <c r="G56" t="str">
        <f>CONCATENATE("&lt;gloss&gt;",'Word List'!F55,"&lt;/gloss&gt;")</f>
        <v>&lt;gloss&gt;honey&lt;/gloss&gt;</v>
      </c>
      <c r="H56" t="str">
        <f>CONCATENATE("&lt;alt_gloss&gt;",'Word List'!G55,"&lt;/alt_gloss&gt;")</f>
        <v>&lt;alt_gloss&gt;&lt;/alt_gloss&gt;</v>
      </c>
      <c r="I56" t="str">
        <f>CONCATENATE("&lt;semantic_category&gt;",'Word List'!H55,"&lt;/semantic_category&gt;")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&lt;native_orthography&gt;cowo&lt;/native_orthography&gt;</v>
      </c>
      <c r="D57" t="str">
        <f>CONCATENATE("&lt;alt_native_orthography&gt;",'Word List'!C56,"&lt;/alt_native_orthography&gt;")</f>
        <v>&lt;alt_native_orthography&gt;&lt;/alt_native_orthography&gt;</v>
      </c>
      <c r="E57" t="str">
        <f>CONCATENATE("&lt;IPA_transcription&gt;",'Word List'!D56,"&lt;/IPA_transcription&gt;")</f>
        <v>&lt;IPA_transcription&gt;kowo&lt;/IPA_transcription&gt;</v>
      </c>
      <c r="F57" t="str">
        <f>CONCATENATE("&lt;alt_IPA_transcription&gt;",'Word List'!E56,"&lt;/alt_IPA_transcription&gt;")</f>
        <v>&lt;alt_IPA_transcription&gt;&lt;/alt_IPA_transcription&gt;</v>
      </c>
      <c r="G57" t="str">
        <f>CONCATENATE("&lt;gloss&gt;",'Word List'!F56,"&lt;/gloss&gt;")</f>
        <v>&lt;gloss&gt;frog (sp.)&lt;/gloss&gt;</v>
      </c>
      <c r="H57" t="str">
        <f>CONCATENATE("&lt;alt_gloss&gt;",'Word List'!G56,"&lt;/alt_gloss&gt;")</f>
        <v>&lt;alt_gloss&gt;&lt;/alt_gloss&gt;</v>
      </c>
      <c r="I57" t="str">
        <f>CONCATENATE("&lt;semantic_category&gt;",'Word List'!H56,"&lt;/semantic_category&gt;")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&lt;native_orthography&gt;ʼawu&lt;/native_orthography&gt;</v>
      </c>
      <c r="D58" t="str">
        <f>CONCATENATE("&lt;alt_native_orthography&gt;",'Word List'!C57,"&lt;/alt_native_orthography&gt;")</f>
        <v>&lt;alt_native_orthography&gt;&lt;/alt_native_orthography&gt;</v>
      </c>
      <c r="E58" t="str">
        <f>CONCATENATE("&lt;IPA_transcription&gt;",'Word List'!D57,"&lt;/IPA_transcription&gt;")</f>
        <v>&lt;IPA_transcription&gt;ʔawy&lt;/IPA_transcription&gt;</v>
      </c>
      <c r="F58" t="str">
        <f>CONCATENATE("&lt;alt_IPA_transcription&gt;",'Word List'!E57,"&lt;/alt_IPA_transcription&gt;")</f>
        <v>&lt;alt_IPA_transcription&gt;&lt;/alt_IPA_transcription&gt;</v>
      </c>
      <c r="G58" t="str">
        <f>CONCATENATE("&lt;gloss&gt;",'Word List'!F57,"&lt;/gloss&gt;")</f>
        <v>&lt;gloss&gt;toucan&lt;/gloss&gt;</v>
      </c>
      <c r="H58" t="str">
        <f>CONCATENATE("&lt;alt_gloss&gt;",'Word List'!G57,"&lt;/alt_gloss&gt;")</f>
        <v>&lt;alt_gloss&gt;&lt;/alt_gloss&gt;</v>
      </c>
      <c r="I58" t="str">
        <f>CONCATENATE("&lt;semantic_category&gt;",'Word List'!H57,"&lt;/semantic_category&gt;")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&lt;native_orthography&gt;mija&lt;/native_orthography&gt;</v>
      </c>
      <c r="D59" t="str">
        <f>CONCATENATE("&lt;alt_native_orthography&gt;",'Word List'!C58,"&lt;/alt_native_orthography&gt;")</f>
        <v>&lt;alt_native_orthography&gt;&lt;/alt_native_orthography&gt;</v>
      </c>
      <c r="E59" t="str">
        <f>CONCATENATE("&lt;IPA_transcription&gt;",'Word List'!D58,"&lt;/IPA_transcription&gt;")</f>
        <v>&lt;IPA_transcription&gt;mija&lt;/IPA_transcription&gt;</v>
      </c>
      <c r="F59" t="str">
        <f>CONCATENATE("&lt;alt_IPA_transcription&gt;",'Word List'!E58,"&lt;/alt_IPA_transcription&gt;")</f>
        <v>&lt;alt_IPA_transcription&gt;&lt;/alt_IPA_transcription&gt;</v>
      </c>
      <c r="G59" t="str">
        <f>CONCATENATE("&lt;gloss&gt;",'Word List'!F58,"&lt;/gloss&gt;")</f>
        <v>&lt;gloss&gt;to be much&lt;/gloss&gt;</v>
      </c>
      <c r="H59" t="str">
        <f>CONCATENATE("&lt;alt_gloss&gt;",'Word List'!G58,"&lt;/alt_gloss&gt;")</f>
        <v>&lt;alt_gloss&gt;&lt;/alt_gloss&gt;</v>
      </c>
      <c r="I59" t="str">
        <f>CONCATENATE("&lt;semantic_category&gt;",'Word List'!H58,"&lt;/semantic_category&gt;")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&lt;native_orthography&gt;ʼje ʼje&lt;/native_orthography&gt;</v>
      </c>
      <c r="D60" t="str">
        <f>CONCATENATE("&lt;alt_native_orthography&gt;",'Word List'!C59,"&lt;/alt_native_orthography&gt;")</f>
        <v>&lt;alt_native_orthography&gt;&lt;/alt_native_orthography&gt;</v>
      </c>
      <c r="E60" t="str">
        <f>CONCATENATE("&lt;IPA_transcription&gt;",'Word List'!D59,"&lt;/IPA_transcription&gt;")</f>
        <v>&lt;IPA_transcription&gt;ʔje ʔjeʔ&lt;/IPA_transcription&gt;</v>
      </c>
      <c r="F60" t="str">
        <f>CONCATENATE("&lt;alt_IPA_transcription&gt;",'Word List'!E59,"&lt;/alt_IPA_transcription&gt;")</f>
        <v>&lt;alt_IPA_transcription&gt;&lt;/alt_IPA_transcription&gt;</v>
      </c>
      <c r="G60" t="str">
        <f>CONCATENATE("&lt;gloss&gt;",'Word List'!F59,"&lt;/gloss&gt;")</f>
        <v>&lt;gloss&gt;hawk&lt;/gloss&gt;</v>
      </c>
      <c r="H60" t="str">
        <f>CONCATENATE("&lt;alt_gloss&gt;",'Word List'!G59,"&lt;/alt_gloss&gt;")</f>
        <v>&lt;alt_gloss&gt;&lt;/alt_gloss&gt;</v>
      </c>
      <c r="I60" t="str">
        <f>CONCATENATE("&lt;semantic_category&gt;",'Word List'!H59,"&lt;/semantic_category&gt;")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&lt;native_orthography&gt;maji&lt;/native_orthography&gt;</v>
      </c>
      <c r="D61" t="str">
        <f>CONCATENATE("&lt;alt_native_orthography&gt;",'Word List'!C60,"&lt;/alt_native_orthography&gt;")</f>
        <v>&lt;alt_native_orthography&gt;&lt;/alt_native_orthography&gt;</v>
      </c>
      <c r="E61" t="str">
        <f>CONCATENATE("&lt;IPA_transcription&gt;",'Word List'!D60,"&lt;/IPA_transcription&gt;")</f>
        <v>&lt;IPA_transcription&gt;maji&lt;/IPA_transcription&gt;</v>
      </c>
      <c r="F61" t="str">
        <f>CONCATENATE("&lt;alt_IPA_transcription&gt;",'Word List'!E60,"&lt;/alt_IPA_transcription&gt;")</f>
        <v>&lt;alt_IPA_transcription&gt;&lt;/alt_IPA_transcription&gt;</v>
      </c>
      <c r="G61" t="str">
        <f>CONCATENATE("&lt;gloss&gt;",'Word List'!F60,"&lt;/gloss&gt;")</f>
        <v>&lt;gloss&gt;let's go&lt;/gloss&gt;</v>
      </c>
      <c r="H61" t="str">
        <f>CONCATENATE("&lt;alt_gloss&gt;",'Word List'!G60,"&lt;/alt_gloss&gt;")</f>
        <v>&lt;alt_gloss&gt;&lt;/alt_gloss&gt;</v>
      </c>
      <c r="I61" t="str">
        <f>CONCATENATE("&lt;semantic_category&gt;",'Word List'!H60,"&lt;/semantic_category&gt;")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&lt;native_orthography&gt;wajo&lt;/native_orthography&gt;</v>
      </c>
      <c r="D62" t="str">
        <f>CONCATENATE("&lt;alt_native_orthography&gt;",'Word List'!C61,"&lt;/alt_native_orthography&gt;")</f>
        <v>&lt;alt_native_orthography&gt;&lt;/alt_native_orthography&gt;</v>
      </c>
      <c r="E62" t="str">
        <f>CONCATENATE("&lt;IPA_transcription&gt;",'Word List'!D61,"&lt;/IPA_transcription&gt;")</f>
        <v>&lt;IPA_transcription&gt;wajo&lt;/IPA_transcription&gt;</v>
      </c>
      <c r="F62" t="str">
        <f>CONCATENATE("&lt;alt_IPA_transcription&gt;",'Word List'!E61,"&lt;/alt_IPA_transcription&gt;")</f>
        <v>&lt;alt_IPA_transcription&gt;&lt;/alt_IPA_transcription&gt;</v>
      </c>
      <c r="G62" t="str">
        <f>CONCATENATE("&lt;gloss&gt;",'Word List'!F61,"&lt;/gloss&gt;")</f>
        <v>&lt;gloss&gt;hawk&lt;/gloss&gt;</v>
      </c>
      <c r="H62" t="str">
        <f>CONCATENATE("&lt;alt_gloss&gt;",'Word List'!G61,"&lt;/alt_gloss&gt;")</f>
        <v>&lt;alt_gloss&gt;&lt;/alt_gloss&gt;</v>
      </c>
      <c r="I62" t="str">
        <f>CONCATENATE("&lt;semantic_category&gt;",'Word List'!H61,"&lt;/semantic_category&gt;")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&lt;native_orthography&gt;cuju&lt;/native_orthography&gt;</v>
      </c>
      <c r="D63" t="str">
        <f>CONCATENATE("&lt;alt_native_orthography&gt;",'Word List'!C62,"&lt;/alt_native_orthography&gt;")</f>
        <v>&lt;alt_native_orthography&gt;&lt;/alt_native_orthography&gt;</v>
      </c>
      <c r="E63" t="str">
        <f>CONCATENATE("&lt;IPA_transcription&gt;",'Word List'!D62,"&lt;/IPA_transcription&gt;")</f>
        <v>&lt;IPA_transcription&gt;kyjy&lt;/IPA_transcription&gt;</v>
      </c>
      <c r="F63" t="str">
        <f>CONCATENATE("&lt;alt_IPA_transcription&gt;",'Word List'!E62,"&lt;/alt_IPA_transcription&gt;")</f>
        <v>&lt;alt_IPA_transcription&gt;&lt;/alt_IPA_transcription&gt;</v>
      </c>
      <c r="G63" t="str">
        <f>CONCATENATE("&lt;gloss&gt;",'Word List'!F62,"&lt;/gloss&gt;")</f>
        <v>&lt;gloss&gt;bird&lt;/gloss&gt;</v>
      </c>
      <c r="H63" t="str">
        <f>CONCATENATE("&lt;alt_gloss&gt;",'Word List'!G62,"&lt;/alt_gloss&gt;")</f>
        <v>&lt;alt_gloss&gt;&lt;/alt_gloss&gt;</v>
      </c>
      <c r="I63" t="str">
        <f>CONCATENATE("&lt;semantic_category&gt;",'Word List'!H62,"&lt;/semantic_category&gt;")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&lt;native_orthography&gt;tocorom mao tö&lt;/native_orthography&gt;</v>
      </c>
      <c r="D64" t="str">
        <f>CONCATENATE("&lt;alt_native_orthography&gt;",'Word List'!C63,"&lt;/alt_native_orthography&gt;")</f>
        <v>&lt;alt_native_orthography&gt;&lt;/alt_native_orthography&gt;</v>
      </c>
      <c r="E64" t="str">
        <f>CONCATENATE("&lt;IPA_transcription&gt;",'Word List'!D63,"&lt;/IPA_transcription&gt;")</f>
        <v>&lt;IPA_transcription&gt;tokoɾom mao tø&lt;/IPA_transcription&gt;</v>
      </c>
      <c r="F64" t="str">
        <f>CONCATENATE("&lt;alt_IPA_transcription&gt;",'Word List'!E63,"&lt;/alt_IPA_transcription&gt;")</f>
        <v>&lt;alt_IPA_transcription&gt;&lt;/alt_IPA_transcription&gt;</v>
      </c>
      <c r="G64" t="str">
        <f>CONCATENATE("&lt;gloss&gt;",'Word List'!F63,"&lt;/gloss&gt;")</f>
        <v>&lt;gloss&gt;masculine name&lt;/gloss&gt;</v>
      </c>
      <c r="H64" t="str">
        <f>CONCATENATE("&lt;alt_gloss&gt;",'Word List'!G63,"&lt;/alt_gloss&gt;")</f>
        <v>&lt;alt_gloss&gt;&lt;/alt_gloss&gt;</v>
      </c>
      <c r="I64" t="str">
        <f>CONCATENATE("&lt;semantic_category&gt;",'Word List'!H63,"&lt;/semantic_category&gt;")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&lt;native_orthography&gt;te&lt;/native_orthography&gt;</v>
      </c>
      <c r="D65" t="str">
        <f>CONCATENATE("&lt;alt_native_orthography&gt;",'Word List'!C64,"&lt;/alt_native_orthography&gt;")</f>
        <v>&lt;alt_native_orthography&gt;&lt;/alt_native_orthography&gt;</v>
      </c>
      <c r="E65" t="str">
        <f>CONCATENATE("&lt;IPA_transcription&gt;",'Word List'!D64,"&lt;/IPA_transcription&gt;")</f>
        <v>&lt;IPA_transcription&gt;&lt;/IPA_transcription&gt;</v>
      </c>
      <c r="F65" t="str">
        <f>CONCATENATE("&lt;alt_IPA_transcription&gt;",'Word List'!E64,"&lt;/alt_IPA_transcription&gt;")</f>
        <v>&lt;alt_IPA_transcription&gt;&lt;/alt_IPA_transcription&gt;</v>
      </c>
      <c r="G65" t="str">
        <f>CONCATENATE("&lt;gloss&gt;",'Word List'!F64,"&lt;/gloss&gt;")</f>
        <v>&lt;gloss&gt;&lt;/gloss&gt;</v>
      </c>
      <c r="H65" t="str">
        <f>CONCATENATE("&lt;alt_gloss&gt;",'Word List'!G64,"&lt;/alt_gloss&gt;")</f>
        <v>&lt;alt_gloss&gt;&lt;/alt_gloss&gt;</v>
      </c>
      <c r="I65" t="str">
        <f>CONCATENATE("&lt;semantic_category&gt;",'Word List'!H64,"&lt;/semantic_category&gt;")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&lt;native_orthography&gt;to&lt;/native_orthography&gt;</v>
      </c>
      <c r="D66" t="str">
        <f>CONCATENATE("&lt;alt_native_orthography&gt;",'Word List'!C65,"&lt;/alt_native_orthography&gt;")</f>
        <v>&lt;alt_native_orthography&gt;&lt;/alt_native_orthography&gt;</v>
      </c>
      <c r="E66" t="str">
        <f>CONCATENATE("&lt;IPA_transcription&gt;",'Word List'!D65,"&lt;/IPA_transcription&gt;")</f>
        <v>&lt;IPA_transcription&gt;&lt;/IPA_transcription&gt;</v>
      </c>
      <c r="F66" t="str">
        <f>CONCATENATE("&lt;alt_IPA_transcription&gt;",'Word List'!E65,"&lt;/alt_IPA_transcription&gt;")</f>
        <v>&lt;alt_IPA_transcription&gt;&lt;/alt_IPA_transcription&gt;</v>
      </c>
      <c r="G66" t="str">
        <f>CONCATENATE("&lt;gloss&gt;",'Word List'!F65,"&lt;/gloss&gt;")</f>
        <v>&lt;gloss&gt;&lt;/gloss&gt;</v>
      </c>
      <c r="H66" t="str">
        <f>CONCATENATE("&lt;alt_gloss&gt;",'Word List'!G65,"&lt;/alt_gloss&gt;")</f>
        <v>&lt;alt_gloss&gt;&lt;/alt_gloss&gt;</v>
      </c>
      <c r="I66" t="str">
        <f>CONCATENATE("&lt;semantic_category&gt;",'Word List'!H65,"&lt;/semantic_category&gt;")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&lt;native_orthography&gt;cöc&lt;/native_orthography&gt;</v>
      </c>
      <c r="D67" t="str">
        <f>CONCATENATE("&lt;alt_native_orthography&gt;",'Word List'!C66,"&lt;/alt_native_orthography&gt;")</f>
        <v>&lt;alt_native_orthography&gt;&lt;/alt_native_orthography&gt;</v>
      </c>
      <c r="E67" t="str">
        <f>CONCATENATE("&lt;IPA_transcription&gt;",'Word List'!D66,"&lt;/IPA_transcription&gt;")</f>
        <v>&lt;IPA_transcription&gt;køk&lt;/IPA_transcription&gt;</v>
      </c>
      <c r="F67" t="str">
        <f>CONCATENATE("&lt;alt_IPA_transcription&gt;",'Word List'!E66,"&lt;/alt_IPA_transcription&gt;")</f>
        <v>&lt;alt_IPA_transcription&gt;&lt;/alt_IPA_transcription&gt;</v>
      </c>
      <c r="G67" t="str">
        <f>CONCATENATE("&lt;gloss&gt;",'Word List'!F66,"&lt;/gloss&gt;")</f>
        <v>&lt;gloss&gt;fish (sp.)&lt;/gloss&gt;</v>
      </c>
      <c r="H67" t="str">
        <f>CONCATENATE("&lt;alt_gloss&gt;",'Word List'!G66,"&lt;/alt_gloss&gt;")</f>
        <v>&lt;alt_gloss&gt;&lt;/alt_gloss&gt;</v>
      </c>
      <c r="I67" t="str">
        <f>CONCATENATE("&lt;semantic_category&gt;",'Word List'!H66,"&lt;/semantic_category&gt;")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&lt;native_orthography&gt;xiqueʼ&lt;/native_orthography&gt;</v>
      </c>
      <c r="D68" t="str">
        <f>CONCATENATE("&lt;alt_native_orthography&gt;",'Word List'!C67,"&lt;/alt_native_orthography&gt;")</f>
        <v>&lt;alt_native_orthography&gt;&lt;/alt_native_orthography&gt;</v>
      </c>
      <c r="E68" t="str">
        <f>CONCATENATE("&lt;IPA_transcription&gt;",'Word List'!D67,"&lt;/IPA_transcription&gt;")</f>
        <v>&lt;IPA_transcription&gt;ʃikeʔ&lt;/IPA_transcription&gt;</v>
      </c>
      <c r="F68" t="str">
        <f>CONCATENATE("&lt;alt_IPA_transcription&gt;",'Word List'!E67,"&lt;/alt_IPA_transcription&gt;")</f>
        <v>&lt;alt_IPA_transcription&gt;&lt;/alt_IPA_transcription&gt;</v>
      </c>
      <c r="G68" t="str">
        <f>CONCATENATE("&lt;gloss&gt;",'Word List'!F67,"&lt;/gloss&gt;")</f>
        <v>&lt;gloss&gt;shell corn&lt;/gloss&gt;</v>
      </c>
      <c r="H68" t="str">
        <f>CONCATENATE("&lt;alt_gloss&gt;",'Word List'!G67,"&lt;/alt_gloss&gt;")</f>
        <v>&lt;alt_gloss&gt;&lt;/alt_gloss&gt;</v>
      </c>
      <c r="I68" t="str">
        <f>CONCATENATE("&lt;semantic_category&gt;",'Word List'!H67,"&lt;/semantic_category&gt;")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&lt;native_orthography&gt;coco&lt;/native_orthography&gt;</v>
      </c>
      <c r="D69" t="str">
        <f>CONCATENATE("&lt;alt_native_orthography&gt;",'Word List'!C68,"&lt;/alt_native_orthography&gt;")</f>
        <v>&lt;alt_native_orthography&gt;&lt;/alt_native_orthography&gt;</v>
      </c>
      <c r="E69" t="str">
        <f>CONCATENATE("&lt;IPA_transcription&gt;",'Word List'!D68,"&lt;/IPA_transcription&gt;")</f>
        <v>&lt;IPA_transcription&gt;koko&lt;/IPA_transcription&gt;</v>
      </c>
      <c r="F69" t="str">
        <f>CONCATENATE("&lt;alt_IPA_transcription&gt;",'Word List'!E68,"&lt;/alt_IPA_transcription&gt;")</f>
        <v>&lt;alt_IPA_transcription&gt;&lt;/alt_IPA_transcription&gt;</v>
      </c>
      <c r="G69" t="str">
        <f>CONCATENATE("&lt;gloss&gt;",'Word List'!F68,"&lt;/gloss&gt;")</f>
        <v>&lt;gloss&gt;basket type&lt;/gloss&gt;</v>
      </c>
      <c r="H69" t="str">
        <f>CONCATENATE("&lt;alt_gloss&gt;",'Word List'!G68,"&lt;/alt_gloss&gt;")</f>
        <v>&lt;alt_gloss&gt;&lt;/alt_gloss&gt;</v>
      </c>
      <c r="I69" t="str">
        <f>CONCATENATE("&lt;semantic_category&gt;",'Word List'!H68,"&lt;/semantic_category&gt;")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&lt;native_orthography&gt;coʼöc&lt;/native_orthography&gt;</v>
      </c>
      <c r="D70" t="str">
        <f>CONCATENATE("&lt;alt_native_orthography&gt;",'Word List'!C69,"&lt;/alt_native_orthography&gt;")</f>
        <v>&lt;alt_native_orthography&gt;&lt;/alt_native_orthography&gt;</v>
      </c>
      <c r="E70" t="str">
        <f>CONCATENATE("&lt;IPA_transcription&gt;",'Word List'!D69,"&lt;/IPA_transcription&gt;")</f>
        <v>&lt;IPA_transcription&gt;koʔøk&lt;/IPA_transcription&gt;</v>
      </c>
      <c r="F70" t="str">
        <f>CONCATENATE("&lt;alt_IPA_transcription&gt;",'Word List'!E69,"&lt;/alt_IPA_transcription&gt;")</f>
        <v>&lt;alt_IPA_transcription&gt;&lt;/alt_IPA_transcription&gt;</v>
      </c>
      <c r="G70" t="str">
        <f>CONCATENATE("&lt;gloss&gt;",'Word List'!F69,"&lt;/gloss&gt;")</f>
        <v>&lt;gloss&gt;fish (sp.)&lt;/gloss&gt;</v>
      </c>
      <c r="H70" t="str">
        <f>CONCATENATE("&lt;alt_gloss&gt;",'Word List'!G69,"&lt;/alt_gloss&gt;")</f>
        <v>&lt;alt_gloss&gt;&lt;/alt_gloss&gt;</v>
      </c>
      <c r="I70" t="str">
        <f>CONCATENATE("&lt;semantic_category&gt;",'Word List'!H69,"&lt;/semantic_category&gt;")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&lt;native_orthography&gt;querec&lt;/native_orthography&gt;</v>
      </c>
      <c r="D71" t="str">
        <f>CONCATENATE("&lt;alt_native_orthography&gt;",'Word List'!C70,"&lt;/alt_native_orthography&gt;")</f>
        <v>&lt;alt_native_orthography&gt;&lt;/alt_native_orthography&gt;</v>
      </c>
      <c r="E71" t="str">
        <f>CONCATENATE("&lt;IPA_transcription&gt;",'Word List'!D70,"&lt;/IPA_transcription&gt;")</f>
        <v>&lt;IPA_transcription&gt;keɾek&lt;/IPA_transcription&gt;</v>
      </c>
      <c r="F71" t="str">
        <f>CONCATENATE("&lt;alt_IPA_transcription&gt;",'Word List'!E70,"&lt;/alt_IPA_transcription&gt;")</f>
        <v>&lt;alt_IPA_transcription&gt;&lt;/alt_IPA_transcription&gt;</v>
      </c>
      <c r="G71" t="str">
        <f>CONCATENATE("&lt;gloss&gt;",'Word List'!F70,"&lt;/gloss&gt;")</f>
        <v>&lt;gloss&gt;to see&lt;/gloss&gt;</v>
      </c>
      <c r="H71" t="str">
        <f>CONCATENATE("&lt;alt_gloss&gt;",'Word List'!G70,"&lt;/alt_gloss&gt;")</f>
        <v>&lt;alt_gloss&gt;&lt;/alt_gloss&gt;</v>
      </c>
      <c r="I71" t="str">
        <f>CONCATENATE("&lt;semantic_category&gt;",'Word List'!H70,"&lt;/semantic_category&gt;")</f>
        <v>&lt;semantic_category&gt;&lt;/semantic_category&gt;</v>
      </c>
      <c r="J71" t="s">
        <v>1</v>
      </c>
    </row>
    <row r="72" spans="1:10" ht="20.25">
      <c r="A72" t="s">
        <v>0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&lt;native_orthography&gt;cotoc&lt;/native_orthography&gt;</v>
      </c>
      <c r="D72" t="str">
        <f>CONCATENATE("&lt;alt_native_orthography&gt;",'Word List'!C71,"&lt;/alt_native_orthography&gt;")</f>
        <v>&lt;alt_native_orthography&gt;&lt;/alt_native_orthography&gt;</v>
      </c>
      <c r="E72" t="str">
        <f>CONCATENATE("&lt;IPA_transcription&gt;",'Word List'!D71,"&lt;/IPA_transcription&gt;")</f>
        <v>&lt;IPA_transcription&gt;&lt;/IPA_transcription&gt;</v>
      </c>
      <c r="F72" t="str">
        <f>CONCATENATE("&lt;alt_IPA_transcription&gt;",'Word List'!E71,"&lt;/alt_IPA_transcription&gt;")</f>
        <v>&lt;alt_IPA_transcription&gt;&lt;/alt_IPA_transcription&gt;</v>
      </c>
      <c r="G72" t="str">
        <f>CONCATENATE("&lt;gloss&gt;",'Word List'!F71,"&lt;/gloss&gt;")</f>
        <v>&lt;gloss&gt;&lt;/gloss&gt;</v>
      </c>
      <c r="H72" t="str">
        <f>CONCATENATE("&lt;alt_gloss&gt;",'Word List'!G71,"&lt;/alt_gloss&gt;")</f>
        <v>&lt;alt_gloss&gt;&lt;/alt_gloss&gt;</v>
      </c>
      <c r="I72" t="str">
        <f>CONCATENATE("&lt;semantic_category&gt;",'Word List'!H71,"&lt;/semantic_category&gt;")</f>
        <v>&lt;semantic_category&gt;&lt;/semantic_category&gt;</v>
      </c>
      <c r="J72" t="s">
        <v>1</v>
      </c>
    </row>
    <row r="73" spans="1:10" ht="20.25">
      <c r="A73" t="s">
        <v>0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&lt;native_orthography&gt;camö&lt;/native_orthography&gt;</v>
      </c>
      <c r="D73" t="str">
        <f>CONCATENATE("&lt;alt_native_orthography&gt;",'Word List'!C72,"&lt;/alt_native_orthography&gt;")</f>
        <v>&lt;alt_native_orthography&gt;&lt;/alt_native_orthography&gt;</v>
      </c>
      <c r="E73" t="str">
        <f>CONCATENATE("&lt;IPA_transcription&gt;",'Word List'!D72,"&lt;/IPA_transcription&gt;")</f>
        <v>&lt;IPA_transcription&gt;kamø&lt;/IPA_transcription&gt;</v>
      </c>
      <c r="F73" t="str">
        <f>CONCATENATE("&lt;alt_IPA_transcription&gt;",'Word List'!E72,"&lt;/alt_IPA_transcription&gt;")</f>
        <v>&lt;alt_IPA_transcription&gt;&lt;/alt_IPA_transcription&gt;</v>
      </c>
      <c r="G73" t="str">
        <f>CONCATENATE("&lt;gloss&gt;",'Word List'!F72,"&lt;/gloss&gt;")</f>
        <v>&lt;gloss&gt;water rodent&lt;/gloss&gt;</v>
      </c>
      <c r="H73" t="str">
        <f>CONCATENATE("&lt;alt_gloss&gt;",'Word List'!G72,"&lt;/alt_gloss&gt;")</f>
        <v>&lt;alt_gloss&gt;&lt;/alt_gloss&gt;</v>
      </c>
      <c r="I73" t="str">
        <f>CONCATENATE("&lt;semantic_category&gt;",'Word List'!H72,"&lt;/semantic_category&gt;")</f>
        <v>&lt;semantic_category&gt;&lt;/semantic_category&gt;</v>
      </c>
      <c r="J73" t="s">
        <v>1</v>
      </c>
    </row>
    <row r="74" spans="1:10" ht="20.25">
      <c r="A74" t="s">
        <v>0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&lt;native_orthography&gt;teme&lt;/native_orthography&gt;</v>
      </c>
      <c r="D74" t="str">
        <f>CONCATENATE("&lt;alt_native_orthography&gt;",'Word List'!C73,"&lt;/alt_native_orthography&gt;")</f>
        <v>&lt;alt_native_orthography&gt;&lt;/alt_native_orthography&gt;</v>
      </c>
      <c r="E74" t="str">
        <f>CONCATENATE("&lt;IPA_transcription&gt;",'Word List'!D73,"&lt;/IPA_transcription&gt;")</f>
        <v>&lt;IPA_transcription&gt;&lt;/IPA_transcription&gt;</v>
      </c>
      <c r="F74" t="str">
        <f>CONCATENATE("&lt;alt_IPA_transcription&gt;",'Word List'!E73,"&lt;/alt_IPA_transcription&gt;")</f>
        <v>&lt;alt_IPA_transcription&gt;&lt;/alt_IPA_transcription&gt;</v>
      </c>
      <c r="G74" t="str">
        <f>CONCATENATE("&lt;gloss&gt;",'Word List'!F73,"&lt;/gloss&gt;")</f>
        <v>&lt;gloss&gt;&lt;/gloss&gt;</v>
      </c>
      <c r="H74" t="str">
        <f>CONCATENATE("&lt;alt_gloss&gt;",'Word List'!G73,"&lt;/alt_gloss&gt;")</f>
        <v>&lt;alt_gloss&gt;&lt;/alt_gloss&gt;</v>
      </c>
      <c r="I74" t="str">
        <f>CONCATENATE("&lt;semantic_category&gt;",'Word List'!H73,"&lt;/semantic_category&gt;")</f>
        <v>&lt;semantic_category&gt;&lt;/semantic_category&gt;</v>
      </c>
      <c r="J74" t="s">
        <v>1</v>
      </c>
    </row>
    <row r="75" spans="1:10" ht="20.25">
      <c r="A75" t="s">
        <v>0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&lt;native_orthography&gt;ʼöhö&lt;/native_orthography&gt;</v>
      </c>
      <c r="D75" t="str">
        <f>CONCATENATE("&lt;alt_native_orthography&gt;",'Word List'!C74,"&lt;/alt_native_orthography&gt;")</f>
        <v>&lt;alt_native_orthography&gt;&lt;/alt_native_orthography&gt;</v>
      </c>
      <c r="E75" t="str">
        <f>CONCATENATE("&lt;IPA_transcription&gt;",'Word List'!D74,"&lt;/IPA_transcription&gt;")</f>
        <v>&lt;IPA_transcription&gt;ʔøhø&lt;/IPA_transcription&gt;</v>
      </c>
      <c r="F75" t="str">
        <f>CONCATENATE("&lt;alt_IPA_transcription&gt;",'Word List'!E74,"&lt;/alt_IPA_transcription&gt;")</f>
        <v>&lt;alt_IPA_transcription&gt;&lt;/alt_IPA_transcription&gt;</v>
      </c>
      <c r="G75" t="str">
        <f>CONCATENATE("&lt;gloss&gt;",'Word List'!F74,"&lt;/gloss&gt;")</f>
        <v>&lt;gloss&gt;to cough&lt;/gloss&gt;</v>
      </c>
      <c r="H75" t="str">
        <f>CONCATENATE("&lt;alt_gloss&gt;",'Word List'!G74,"&lt;/alt_gloss&gt;")</f>
        <v>&lt;alt_gloss&gt;&lt;/alt_gloss&gt;</v>
      </c>
      <c r="I75" t="str">
        <f>CONCATENATE("&lt;semantic_category&gt;",'Word List'!H74,"&lt;/semantic_category&gt;")</f>
        <v>&lt;semantic_category&gt;&lt;/semantic_category&gt;</v>
      </c>
      <c r="J75" t="s">
        <v>1</v>
      </c>
    </row>
    <row r="76" spans="1:10" ht="20.25">
      <c r="A76" t="s">
        <v>0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&lt;native_orthography&gt;hehe&lt;/native_orthography&gt;</v>
      </c>
      <c r="D76" t="str">
        <f>CONCATENATE("&lt;alt_native_orthography&gt;",'Word List'!C75,"&lt;/alt_native_orthography&gt;")</f>
        <v>&lt;alt_native_orthography&gt;&lt;/alt_native_orthography&gt;</v>
      </c>
      <c r="E76" t="str">
        <f>CONCATENATE("&lt;IPA_transcription&gt;",'Word List'!D75,"&lt;/IPA_transcription&gt;")</f>
        <v>&lt;IPA_transcription&gt;hehe&lt;/IPA_transcription&gt;</v>
      </c>
      <c r="F76" t="str">
        <f>CONCATENATE("&lt;alt_IPA_transcription&gt;",'Word List'!E75,"&lt;/alt_IPA_transcription&gt;")</f>
        <v>&lt;alt_IPA_transcription&gt;&lt;/alt_IPA_transcription&gt;</v>
      </c>
      <c r="G76" t="str">
        <f>CONCATENATE("&lt;gloss&gt;",'Word List'!F75,"&lt;/gloss&gt;")</f>
        <v>&lt;gloss&gt;to hesitate&lt;/gloss&gt;</v>
      </c>
      <c r="H76" t="str">
        <f>CONCATENATE("&lt;alt_gloss&gt;",'Word List'!G75,"&lt;/alt_gloss&gt;")</f>
        <v>&lt;alt_gloss&gt;&lt;/alt_gloss&gt;</v>
      </c>
      <c r="I76" t="str">
        <f>CONCATENATE("&lt;semantic_category&gt;",'Word List'!H75,"&lt;/semantic_category&gt;")</f>
        <v>&lt;semantic_category&gt;&lt;/semantic_category&gt;</v>
      </c>
      <c r="J76" t="s">
        <v>1</v>
      </c>
    </row>
    <row r="77" spans="1:10" ht="20.25">
      <c r="A77" t="s">
        <v>0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&lt;native_orthography&gt;hohot&lt;/native_orthography&gt;</v>
      </c>
      <c r="D77" t="str">
        <f>CONCATENATE("&lt;alt_native_orthography&gt;",'Word List'!C76,"&lt;/alt_native_orthography&gt;")</f>
        <v>&lt;alt_native_orthography&gt;&lt;/alt_native_orthography&gt;</v>
      </c>
      <c r="E77" t="str">
        <f>CONCATENATE("&lt;IPA_transcription&gt;",'Word List'!D76,"&lt;/IPA_transcription&gt;")</f>
        <v>&lt;IPA_transcription&gt;&lt;/IPA_transcription&gt;</v>
      </c>
      <c r="F77" t="str">
        <f>CONCATENATE("&lt;alt_IPA_transcription&gt;",'Word List'!E76,"&lt;/alt_IPA_transcription&gt;")</f>
        <v>&lt;alt_IPA_transcription&gt;&lt;/alt_IPA_transcription&gt;</v>
      </c>
      <c r="G77" t="str">
        <f>CONCATENATE("&lt;gloss&gt;",'Word List'!F76,"&lt;/gloss&gt;")</f>
        <v>&lt;gloss&gt;&lt;/gloss&gt;</v>
      </c>
      <c r="H77" t="str">
        <f>CONCATENATE("&lt;alt_gloss&gt;",'Word List'!G76,"&lt;/alt_gloss&gt;")</f>
        <v>&lt;alt_gloss&gt;&lt;/alt_gloss&gt;</v>
      </c>
      <c r="I77" t="str">
        <f>CONCATENATE("&lt;semantic_category&gt;",'Word List'!H76,"&lt;/semantic_category&gt;")</f>
        <v>&lt;semantic_category&gt;&lt;/semantic_category&gt;</v>
      </c>
      <c r="J77" t="s">
        <v>1</v>
      </c>
    </row>
    <row r="78" spans="1:10" ht="20.25">
      <c r="A78" t="s">
        <v>0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&lt;native_orthography&gt;jöc&lt;/native_orthography&gt;</v>
      </c>
      <c r="D78" t="str">
        <f>CONCATENATE("&lt;alt_native_orthography&gt;",'Word List'!C77,"&lt;/alt_native_orthography&gt;")</f>
        <v>&lt;alt_native_orthography&gt;&lt;/alt_native_orthography&gt;</v>
      </c>
      <c r="E78" t="str">
        <f>CONCATENATE("&lt;IPA_transcription&gt;",'Word List'!D77,"&lt;/IPA_transcription&gt;")</f>
        <v>&lt;IPA_transcription&gt;jøk&lt;/IPA_transcription&gt;</v>
      </c>
      <c r="F78" t="str">
        <f>CONCATENATE("&lt;alt_IPA_transcription&gt;",'Word List'!E77,"&lt;/alt_IPA_transcription&gt;")</f>
        <v>&lt;alt_IPA_transcription&gt;&lt;/alt_IPA_transcription&gt;</v>
      </c>
      <c r="G78" t="str">
        <f>CONCATENATE("&lt;gloss&gt;",'Word List'!F77,"&lt;/gloss&gt;")</f>
        <v>&lt;gloss&gt;to push&lt;/gloss&gt;</v>
      </c>
      <c r="H78" t="str">
        <f>CONCATENATE("&lt;alt_gloss&gt;",'Word List'!G77,"&lt;/alt_gloss&gt;")</f>
        <v>&lt;alt_gloss&gt;&lt;/alt_gloss&gt;</v>
      </c>
      <c r="I78" t="str">
        <f>CONCATENATE("&lt;semantic_category&gt;",'Word List'!H77,"&lt;/semantic_category&gt;")</f>
        <v>&lt;semantic_category&gt;&lt;/semantic_category&gt;</v>
      </c>
      <c r="J78" t="s">
        <v>1</v>
      </c>
    </row>
    <row r="79" spans="1:10" ht="20.25">
      <c r="A79" t="s">
        <v>0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&lt;native_orthography&gt;pijeʼ&lt;/native_orthography&gt;</v>
      </c>
      <c r="D79" t="str">
        <f>CONCATENATE("&lt;alt_native_orthography&gt;",'Word List'!C78,"&lt;/alt_native_orthography&gt;")</f>
        <v>&lt;alt_native_orthography&gt;&lt;/alt_native_orthography&gt;</v>
      </c>
      <c r="E79" t="str">
        <f>CONCATENATE("&lt;IPA_transcription&gt;",'Word List'!D78,"&lt;/IPA_transcription&gt;")</f>
        <v>&lt;IPA_transcription&gt;&lt;/IPA_transcription&gt;</v>
      </c>
      <c r="F79" t="str">
        <f>CONCATENATE("&lt;alt_IPA_transcription&gt;",'Word List'!E78,"&lt;/alt_IPA_transcription&gt;")</f>
        <v>&lt;alt_IPA_transcription&gt;&lt;/alt_IPA_transcription&gt;</v>
      </c>
      <c r="G79" t="str">
        <f>CONCATENATE("&lt;gloss&gt;",'Word List'!F78,"&lt;/gloss&gt;")</f>
        <v>&lt;gloss&gt;&lt;/gloss&gt;</v>
      </c>
      <c r="H79" t="str">
        <f>CONCATENATE("&lt;alt_gloss&gt;",'Word List'!G78,"&lt;/alt_gloss&gt;")</f>
        <v>&lt;alt_gloss&gt;&lt;/alt_gloss&gt;</v>
      </c>
      <c r="I79" t="str">
        <f>CONCATENATE("&lt;semantic_category&gt;",'Word List'!H78,"&lt;/semantic_category&gt;")</f>
        <v>&lt;semantic_category&gt;&lt;/semantic_category&gt;</v>
      </c>
      <c r="J79" t="s">
        <v>1</v>
      </c>
    </row>
    <row r="80" spans="1:10" ht="20.25">
      <c r="A80" t="s">
        <v>0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&lt;native_orthography&gt;ju&lt;/native_orthography&gt;</v>
      </c>
      <c r="D80" t="str">
        <f>CONCATENATE("&lt;alt_native_orthography&gt;",'Word List'!C79,"&lt;/alt_native_orthography&gt;")</f>
        <v>&lt;alt_native_orthography&gt;&lt;/alt_native_orthography&gt;</v>
      </c>
      <c r="E80" t="str">
        <f>CONCATENATE("&lt;IPA_transcription&gt;",'Word List'!D79,"&lt;/IPA_transcription&gt;")</f>
        <v>&lt;IPA_transcription&gt;&lt;/IPA_transcription&gt;</v>
      </c>
      <c r="F80" t="str">
        <f>CONCATENATE("&lt;alt_IPA_transcription&gt;",'Word List'!E79,"&lt;/alt_IPA_transcription&gt;")</f>
        <v>&lt;alt_IPA_transcription&gt;&lt;/alt_IPA_transcription&gt;</v>
      </c>
      <c r="G80" t="str">
        <f>CONCATENATE("&lt;gloss&gt;",'Word List'!F79,"&lt;/gloss&gt;")</f>
        <v>&lt;gloss&gt;&lt;/gloss&gt;</v>
      </c>
      <c r="H80" t="str">
        <f>CONCATENATE("&lt;alt_gloss&gt;",'Word List'!G79,"&lt;/alt_gloss&gt;")</f>
        <v>&lt;alt_gloss&gt;&lt;/alt_gloss&gt;</v>
      </c>
      <c r="I80" t="str">
        <f>CONCATENATE("&lt;semantic_category&gt;",'Word List'!H79,"&lt;/semantic_category&gt;")</f>
        <v>&lt;semantic_category&gt;&lt;/semantic_category&gt;</v>
      </c>
      <c r="J80" t="s">
        <v>1</v>
      </c>
    </row>
    <row r="81" spans="1:10" ht="20.25">
      <c r="A81" t="s">
        <v>0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&lt;native_orthography&gt;maram&lt;/native_orthography&gt;</v>
      </c>
      <c r="D81" t="str">
        <f>CONCATENATE("&lt;alt_native_orthography&gt;",'Word List'!C80,"&lt;/alt_native_orthography&gt;")</f>
        <v>&lt;alt_native_orthography&gt;&lt;/alt_native_orthography&gt;</v>
      </c>
      <c r="E81" t="str">
        <f>CONCATENATE("&lt;IPA_transcription&gt;",'Word List'!D80,"&lt;/IPA_transcription&gt;")</f>
        <v>&lt;IPA_transcription&gt;maɾam&lt;/IPA_transcription&gt;</v>
      </c>
      <c r="F81" t="str">
        <f>CONCATENATE("&lt;alt_IPA_transcription&gt;",'Word List'!E80,"&lt;/alt_IPA_transcription&gt;")</f>
        <v>&lt;alt_IPA_transcription&gt;&lt;/alt_IPA_transcription&gt;</v>
      </c>
      <c r="G81" t="str">
        <f>CONCATENATE("&lt;gloss&gt;",'Word List'!F80,"&lt;/gloss&gt;")</f>
        <v>&lt;gloss&gt;soft&lt;/gloss&gt;</v>
      </c>
      <c r="H81" t="str">
        <f>CONCATENATE("&lt;alt_gloss&gt;",'Word List'!G80,"&lt;/alt_gloss&gt;")</f>
        <v>&lt;alt_gloss&gt;&lt;/alt_gloss&gt;</v>
      </c>
      <c r="I81" t="str">
        <f>CONCATENATE("&lt;semantic_category&gt;",'Word List'!H80,"&lt;/semantic_category&gt;")</f>
        <v>&lt;semantic_category&gt;&lt;/semantic_category&gt;</v>
      </c>
      <c r="J81" t="s">
        <v>1</v>
      </c>
    </row>
    <row r="82" spans="1:10" ht="20.25">
      <c r="A82" t="s">
        <v>0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&lt;native_orthography&gt;querec&lt;/native_orthography&gt;</v>
      </c>
      <c r="D82" t="str">
        <f>CONCATENATE("&lt;alt_native_orthography&gt;",'Word List'!C81,"&lt;/alt_native_orthography&gt;")</f>
        <v>&lt;alt_native_orthography&gt;&lt;/alt_native_orthography&gt;</v>
      </c>
      <c r="E82" t="str">
        <f>CONCATENATE("&lt;IPA_transcription&gt;",'Word List'!D81,"&lt;/IPA_transcription&gt;")</f>
        <v>&lt;IPA_transcription&gt;keɾek&lt;/IPA_transcription&gt;</v>
      </c>
      <c r="F82" t="str">
        <f>CONCATENATE("&lt;alt_IPA_transcription&gt;",'Word List'!E81,"&lt;/alt_IPA_transcription&gt;")</f>
        <v>&lt;alt_IPA_transcription&gt;&lt;/alt_IPA_transcription&gt;</v>
      </c>
      <c r="G82" t="str">
        <f>CONCATENATE("&lt;gloss&gt;",'Word List'!F81,"&lt;/gloss&gt;")</f>
        <v>&lt;gloss&gt;to see&lt;/gloss&gt;</v>
      </c>
      <c r="H82" t="str">
        <f>CONCATENATE("&lt;alt_gloss&gt;",'Word List'!G81,"&lt;/alt_gloss&gt;")</f>
        <v>&lt;alt_gloss&gt;&lt;/alt_gloss&gt;</v>
      </c>
      <c r="I82" t="str">
        <f>CONCATENATE("&lt;semantic_category&gt;",'Word List'!H81,"&lt;/semantic_category&gt;")</f>
        <v>&lt;semantic_category&gt;&lt;/semantic_category&gt;</v>
      </c>
      <c r="J82" t="s">
        <v>1</v>
      </c>
    </row>
    <row r="83" spans="1:10" ht="20.25">
      <c r="A83" t="s">
        <v>0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&lt;native_orthography&gt;piquirim&lt;/native_orthography&gt;</v>
      </c>
      <c r="D83" t="str">
        <f>CONCATENATE("&lt;alt_native_orthography&gt;",'Word List'!C82,"&lt;/alt_native_orthography&gt;")</f>
        <v>&lt;alt_native_orthography&gt;&lt;/alt_native_orthography&gt;</v>
      </c>
      <c r="E83" t="str">
        <f>CONCATENATE("&lt;IPA_transcription&gt;",'Word List'!D82,"&lt;/IPA_transcription&gt;")</f>
        <v>&lt;IPA_transcription&gt;pikiɾim&lt;/IPA_transcription&gt;</v>
      </c>
      <c r="F83" t="str">
        <f>CONCATENATE("&lt;alt_IPA_transcription&gt;",'Word List'!E82,"&lt;/alt_IPA_transcription&gt;")</f>
        <v>&lt;alt_IPA_transcription&gt;&lt;/alt_IPA_transcription&gt;</v>
      </c>
      <c r="G83" t="str">
        <f>CONCATENATE("&lt;gloss&gt;",'Word List'!F82,"&lt;/gloss&gt;")</f>
        <v>&lt;gloss&gt;to rock&lt;/gloss&gt;</v>
      </c>
      <c r="H83" t="str">
        <f>CONCATENATE("&lt;alt_gloss&gt;",'Word List'!G82,"&lt;/alt_gloss&gt;")</f>
        <v>&lt;alt_gloss&gt;&lt;/alt_gloss&gt;</v>
      </c>
      <c r="I83" t="str">
        <f>CONCATENATE("&lt;semantic_category&gt;",'Word List'!H82,"&lt;/semantic_category&gt;")</f>
        <v>&lt;semantic_category&gt;&lt;/semantic_category&gt;</v>
      </c>
      <c r="J83" t="s">
        <v>1</v>
      </c>
    </row>
    <row r="84" spans="1:10" ht="20.25">
      <c r="A84" t="s">
        <v>0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&lt;native_orthography&gt;tocwi&lt;/native_orthography&gt;</v>
      </c>
      <c r="D84" t="str">
        <f>CONCATENATE("&lt;alt_native_orthography&gt;",'Word List'!C83,"&lt;/alt_native_orthography&gt;")</f>
        <v>&lt;alt_native_orthography&gt;&lt;/alt_native_orthography&gt;</v>
      </c>
      <c r="E84" t="str">
        <f>CONCATENATE("&lt;IPA_transcription&gt;",'Word List'!D83,"&lt;/IPA_transcription&gt;")</f>
        <v>&lt;IPA_transcription&gt;tokʷi&lt;/IPA_transcription&gt;</v>
      </c>
      <c r="F84" t="str">
        <f>CONCATENATE("&lt;alt_IPA_transcription&gt;",'Word List'!E83,"&lt;/alt_IPA_transcription&gt;")</f>
        <v>&lt;alt_IPA_transcription&gt;&lt;/alt_IPA_transcription&gt;</v>
      </c>
      <c r="G84" t="str">
        <f>CONCATENATE("&lt;gloss&gt;",'Word List'!F83,"&lt;/gloss&gt;")</f>
        <v>&lt;gloss&gt;its seed&lt;/gloss&gt;</v>
      </c>
      <c r="H84" t="str">
        <f>CONCATENATE("&lt;alt_gloss&gt;",'Word List'!G83,"&lt;/alt_gloss&gt;")</f>
        <v>&lt;alt_gloss&gt;&lt;/alt_gloss&gt;</v>
      </c>
      <c r="I84" t="str">
        <f>CONCATENATE("&lt;semantic_category&gt;",'Word List'!H83,"&lt;/semantic_category&gt;")</f>
        <v>&lt;semantic_category&gt;&lt;/semantic_category&gt;</v>
      </c>
      <c r="J84" t="s">
        <v>1</v>
      </c>
    </row>
    <row r="85" spans="1:10" ht="20.25">
      <c r="A85" t="s">
        <v>0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&lt;native_orthography&gt;cocoroc&lt;/native_orthography&gt;</v>
      </c>
      <c r="D85" t="str">
        <f>CONCATENATE("&lt;alt_native_orthography&gt;",'Word List'!C84,"&lt;/alt_native_orthography&gt;")</f>
        <v>&lt;alt_native_orthography&gt;&lt;/alt_native_orthography&gt;</v>
      </c>
      <c r="E85" t="str">
        <f>CONCATENATE("&lt;IPA_transcription&gt;",'Word List'!D84,"&lt;/IPA_transcription&gt;")</f>
        <v>&lt;IPA_transcription&gt;kokoɾok&lt;/IPA_transcription&gt;</v>
      </c>
      <c r="F85" t="str">
        <f>CONCATENATE("&lt;alt_IPA_transcription&gt;",'Word List'!E84,"&lt;/alt_IPA_transcription&gt;")</f>
        <v>&lt;alt_IPA_transcription&gt;&lt;/alt_IPA_transcription&gt;</v>
      </c>
      <c r="G85" t="str">
        <f>CONCATENATE("&lt;gloss&gt;",'Word List'!F84,"&lt;/gloss&gt;")</f>
        <v>&lt;gloss&gt;to shake&lt;/gloss&gt;</v>
      </c>
      <c r="H85" t="str">
        <f>CONCATENATE("&lt;alt_gloss&gt;",'Word List'!G84,"&lt;/alt_gloss&gt;")</f>
        <v>&lt;alt_gloss&gt;&lt;/alt_gloss&gt;</v>
      </c>
      <c r="I85" t="str">
        <f>CONCATENATE("&lt;semantic_category&gt;",'Word List'!H84,"&lt;/semantic_category&gt;")</f>
        <v>&lt;semantic_category&gt;&lt;/semantic_category&gt;</v>
      </c>
      <c r="J85" t="s">
        <v>1</v>
      </c>
    </row>
    <row r="86" spans="1:10" ht="20.25">
      <c r="A86" t="s">
        <v>0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&lt;native_orthography&gt;cucurup&lt;/native_orthography&gt;</v>
      </c>
      <c r="D86" t="str">
        <f>CONCATENATE("&lt;alt_native_orthography&gt;",'Word List'!C85,"&lt;/alt_native_orthography&gt;")</f>
        <v>&lt;alt_native_orthography&gt;&lt;/alt_native_orthography&gt;</v>
      </c>
      <c r="E86" t="str">
        <f>CONCATENATE("&lt;IPA_transcription&gt;",'Word List'!D85,"&lt;/IPA_transcription&gt;")</f>
        <v>&lt;IPA_transcription&gt;kykyɾyp&lt;/IPA_transcription&gt;</v>
      </c>
      <c r="F86" t="str">
        <f>CONCATENATE("&lt;alt_IPA_transcription&gt;",'Word List'!E85,"&lt;/alt_IPA_transcription&gt;")</f>
        <v>&lt;alt_IPA_transcription&gt;&lt;/alt_IPA_transcription&gt;</v>
      </c>
      <c r="G86" t="str">
        <f>CONCATENATE("&lt;gloss&gt;",'Word List'!F85,"&lt;/gloss&gt;")</f>
        <v>&lt;gloss&gt;grub worm (sp.)&lt;/gloss&gt;</v>
      </c>
      <c r="H86" t="str">
        <f>CONCATENATE("&lt;alt_gloss&gt;",'Word List'!G85,"&lt;/alt_gloss&gt;")</f>
        <v>&lt;alt_gloss&gt;&lt;/alt_gloss&gt;</v>
      </c>
      <c r="I86" t="str">
        <f>CONCATENATE("&lt;semantic_category&gt;",'Word List'!H85,"&lt;/semantic_category&gt;")</f>
        <v>&lt;semantic_category&gt;&lt;/semantic_category&gt;</v>
      </c>
      <c r="J86" t="s">
        <v>1</v>
      </c>
    </row>
    <row r="87" spans="1:10" ht="20.25">
      <c r="A87" t="s">
        <v>0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&lt;native_orthography&gt;xec&lt;/native_orthography&gt;</v>
      </c>
      <c r="D87" t="str">
        <f>CONCATENATE("&lt;alt_native_orthography&gt;",'Word List'!C86,"&lt;/alt_native_orthography&gt;")</f>
        <v>&lt;alt_native_orthography&gt;&lt;/alt_native_orthography&gt;</v>
      </c>
      <c r="E87" t="str">
        <f>CONCATENATE("&lt;IPA_transcription&gt;",'Word List'!D86,"&lt;/IPA_transcription&gt;")</f>
        <v>&lt;IPA_transcription&gt;ʃek&lt;/IPA_transcription&gt;</v>
      </c>
      <c r="F87" t="str">
        <f>CONCATENATE("&lt;alt_IPA_transcription&gt;",'Word List'!E86,"&lt;/alt_IPA_transcription&gt;")</f>
        <v>&lt;alt_IPA_transcription&gt;&lt;/alt_IPA_transcription&gt;</v>
      </c>
      <c r="G87" t="str">
        <f>CONCATENATE("&lt;gloss&gt;",'Word List'!F86,"&lt;/gloss&gt;")</f>
        <v>&lt;gloss&gt;day&lt;/gloss&gt;</v>
      </c>
      <c r="H87" t="str">
        <f>CONCATENATE("&lt;alt_gloss&gt;",'Word List'!G86,"&lt;/alt_gloss&gt;")</f>
        <v>&lt;alt_gloss&gt;&lt;/alt_gloss&gt;</v>
      </c>
      <c r="I87" t="str">
        <f>CONCATENATE("&lt;semantic_category&gt;",'Word List'!H86,"&lt;/semantic_category&gt;")</f>
        <v>&lt;semantic_category&gt;&lt;/semantic_category&gt;</v>
      </c>
      <c r="J87" t="s">
        <v>1</v>
      </c>
    </row>
    <row r="88" spans="1:10" ht="20.25">
      <c r="A88" t="s">
        <v>0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&lt;native_orthography&gt;comem&lt;/native_orthography&gt;</v>
      </c>
      <c r="D88" t="str">
        <f>CONCATENATE("&lt;alt_native_orthography&gt;",'Word List'!C87,"&lt;/alt_native_orthography&gt;")</f>
        <v>&lt;alt_native_orthography&gt;&lt;/alt_native_orthography&gt;</v>
      </c>
      <c r="E88" t="str">
        <f>CONCATENATE("&lt;IPA_transcription&gt;",'Word List'!D87,"&lt;/IPA_transcription&gt;")</f>
        <v>&lt;IPA_transcription&gt;komem&lt;/IPA_transcription&gt;</v>
      </c>
      <c r="F88" t="str">
        <f>CONCATENATE("&lt;alt_IPA_transcription&gt;",'Word List'!E87,"&lt;/alt_IPA_transcription&gt;")</f>
        <v>&lt;alt_IPA_transcription&gt;&lt;/alt_IPA_transcription&gt;</v>
      </c>
      <c r="G88" t="str">
        <f>CONCATENATE("&lt;gloss&gt;",'Word List'!F87,"&lt;/gloss&gt;")</f>
        <v>&lt;gloss&gt;deer (sp.)&lt;/gloss&gt;</v>
      </c>
      <c r="H88" t="str">
        <f>CONCATENATE("&lt;alt_gloss&gt;",'Word List'!G87,"&lt;/alt_gloss&gt;")</f>
        <v>&lt;alt_gloss&gt;&lt;/alt_gloss&gt;</v>
      </c>
      <c r="I88" t="str">
        <f>CONCATENATE("&lt;semantic_category&gt;",'Word List'!H87,"&lt;/semantic_category&gt;")</f>
        <v>&lt;semantic_category&gt;&lt;/semantic_category&gt;</v>
      </c>
      <c r="J88" t="s">
        <v>1</v>
      </c>
    </row>
    <row r="89" spans="1:10" ht="20.25">
      <c r="A89" t="s">
        <v>0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&lt;native_orthography&gt;xao&lt;/native_orthography&gt;</v>
      </c>
      <c r="D89" t="str">
        <f>CONCATENATE("&lt;alt_native_orthography&gt;",'Word List'!C88,"&lt;/alt_native_orthography&gt;")</f>
        <v>&lt;alt_native_orthography&gt;&lt;/alt_native_orthography&gt;</v>
      </c>
      <c r="E89" t="str">
        <f>CONCATENATE("&lt;IPA_transcription&gt;",'Word List'!D88,"&lt;/IPA_transcription&gt;")</f>
        <v>&lt;IPA_transcription&gt;ʃao&lt;/IPA_transcription&gt;</v>
      </c>
      <c r="F89" t="str">
        <f>CONCATENATE("&lt;alt_IPA_transcription&gt;",'Word List'!E88,"&lt;/alt_IPA_transcription&gt;")</f>
        <v>&lt;alt_IPA_transcription&gt;&lt;/alt_IPA_transcription&gt;</v>
      </c>
      <c r="G89" t="str">
        <f>CONCATENATE("&lt;gloss&gt;",'Word List'!F88,"&lt;/gloss&gt;")</f>
        <v>&lt;gloss&gt;to pound&lt;/gloss&gt;</v>
      </c>
      <c r="H89" t="str">
        <f>CONCATENATE("&lt;alt_gloss&gt;",'Word List'!G88,"&lt;/alt_gloss&gt;")</f>
        <v>&lt;alt_gloss&gt;&lt;/alt_gloss&gt;</v>
      </c>
      <c r="I89" t="str">
        <f>CONCATENATE("&lt;semantic_category&gt;",'Word List'!H88,"&lt;/semantic_category&gt;")</f>
        <v>&lt;semantic_category&gt;&lt;/semantic_category&gt;</v>
      </c>
      <c r="J89" t="s">
        <v>1</v>
      </c>
    </row>
    <row r="90" spans="1:10" ht="20.25">
      <c r="A90" t="s">
        <v>0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&lt;native_orthography&gt;caoʼ&lt;/native_orthography&gt;</v>
      </c>
      <c r="D90" t="str">
        <f>CONCATENATE("&lt;alt_native_orthography&gt;",'Word List'!C89,"&lt;/alt_native_orthography&gt;")</f>
        <v>&lt;alt_native_orthography&gt;&lt;/alt_native_orthography&gt;</v>
      </c>
      <c r="E90" t="str">
        <f>CONCATENATE("&lt;IPA_transcription&gt;",'Word List'!D89,"&lt;/IPA_transcription&gt;")</f>
        <v>&lt;IPA_transcription&gt;kaoʔ&lt;/IPA_transcription&gt;</v>
      </c>
      <c r="F90" t="str">
        <f>CONCATENATE("&lt;alt_IPA_transcription&gt;",'Word List'!E89,"&lt;/alt_IPA_transcription&gt;")</f>
        <v>&lt;alt_IPA_transcription&gt;&lt;/alt_IPA_transcription&gt;</v>
      </c>
      <c r="G90" t="str">
        <f>CONCATENATE("&lt;gloss&gt;",'Word List'!F89,"&lt;/gloss&gt;")</f>
        <v>&lt;gloss&gt;to eat&lt;/gloss&gt;</v>
      </c>
      <c r="H90" t="str">
        <f>CONCATENATE("&lt;alt_gloss&gt;",'Word List'!G89,"&lt;/alt_gloss&gt;")</f>
        <v>&lt;alt_gloss&gt;&lt;/alt_gloss&gt;</v>
      </c>
      <c r="I90" t="str">
        <f>CONCATENATE("&lt;semantic_category&gt;",'Word List'!H89,"&lt;/semantic_category&gt;")</f>
        <v>&lt;semantic_category&gt;&lt;/semantic_category&gt;</v>
      </c>
      <c r="J90" t="s">
        <v>1</v>
      </c>
    </row>
    <row r="91" spans="1:10" ht="20.25">
      <c r="A91" t="s">
        <v>0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&lt;native_orthography&gt;xeo&lt;/native_orthography&gt;</v>
      </c>
      <c r="D91" t="str">
        <f>CONCATENATE("&lt;alt_native_orthography&gt;",'Word List'!C90,"&lt;/alt_native_orthography&gt;")</f>
        <v>&lt;alt_native_orthography&gt;&lt;/alt_native_orthography&gt;</v>
      </c>
      <c r="E91" t="str">
        <f>CONCATENATE("&lt;IPA_transcription&gt;",'Word List'!D90,"&lt;/IPA_transcription&gt;")</f>
        <v>&lt;IPA_transcription&gt;ʃeo&lt;/IPA_transcription&gt;</v>
      </c>
      <c r="F91" t="str">
        <f>CONCATENATE("&lt;alt_IPA_transcription&gt;",'Word List'!E90,"&lt;/alt_IPA_transcription&gt;")</f>
        <v>&lt;alt_IPA_transcription&gt;&lt;/alt_IPA_transcription&gt;</v>
      </c>
      <c r="G91" t="str">
        <f>CONCATENATE("&lt;gloss&gt;",'Word List'!F90,"&lt;/gloss&gt;")</f>
        <v>&lt;gloss&gt;to be agreeable&lt;/gloss&gt;</v>
      </c>
      <c r="H91" t="str">
        <f>CONCATENATE("&lt;alt_gloss&gt;",'Word List'!G90,"&lt;/alt_gloss&gt;")</f>
        <v>&lt;alt_gloss&gt;&lt;/alt_gloss&gt;</v>
      </c>
      <c r="I91" t="str">
        <f>CONCATENATE("&lt;semantic_category&gt;",'Word List'!H90,"&lt;/semantic_category&gt;")</f>
        <v>&lt;semantic_category&gt;&lt;/semantic_category&gt;</v>
      </c>
      <c r="J91" t="s">
        <v>1</v>
      </c>
    </row>
    <row r="92" spans="1:10" ht="20.25">
      <c r="A92" t="s">
        <v>0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&lt;native_orthography&gt;jeoʼ&lt;/native_orthography&gt;</v>
      </c>
      <c r="D92" t="str">
        <f>CONCATENATE("&lt;alt_native_orthography&gt;",'Word List'!C91,"&lt;/alt_native_orthography&gt;")</f>
        <v>&lt;alt_native_orthography&gt;&lt;/alt_native_orthography&gt;</v>
      </c>
      <c r="E92" t="str">
        <f>CONCATENATE("&lt;IPA_transcription&gt;",'Word List'!D91,"&lt;/IPA_transcription&gt;")</f>
        <v>&lt;IPA_transcription&gt;jeoʔ&lt;/IPA_transcription&gt;</v>
      </c>
      <c r="F92" t="str">
        <f>CONCATENATE("&lt;alt_IPA_transcription&gt;",'Word List'!E91,"&lt;/alt_IPA_transcription&gt;")</f>
        <v>&lt;alt_IPA_transcription&gt;&lt;/alt_IPA_transcription&gt;</v>
      </c>
      <c r="G92" t="str">
        <f>CONCATENATE("&lt;gloss&gt;",'Word List'!F91,"&lt;/gloss&gt;")</f>
        <v>&lt;gloss&gt;my grandfather&lt;/gloss&gt;</v>
      </c>
      <c r="H92" t="str">
        <f>CONCATENATE("&lt;alt_gloss&gt;",'Word List'!G91,"&lt;/alt_gloss&gt;")</f>
        <v>&lt;alt_gloss&gt;&lt;/alt_gloss&gt;</v>
      </c>
      <c r="I92" t="str">
        <f>CONCATENATE("&lt;semantic_category&gt;",'Word List'!H91,"&lt;/semantic_category&gt;")</f>
        <v>&lt;semantic_category&gt;&lt;/semantic_category&gt;</v>
      </c>
      <c r="J92" t="s">
        <v>1</v>
      </c>
    </row>
    <row r="93" spans="1:10" ht="20.25">
      <c r="A93" t="s">
        <v>0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&lt;native_orthography&gt;xio&lt;/native_orthography&gt;</v>
      </c>
      <c r="D93" t="str">
        <f>CONCATENATE("&lt;alt_native_orthography&gt;",'Word List'!C92,"&lt;/alt_native_orthography&gt;")</f>
        <v>&lt;alt_native_orthography&gt;&lt;/alt_native_orthography&gt;</v>
      </c>
      <c r="E93" t="str">
        <f>CONCATENATE("&lt;IPA_transcription&gt;",'Word List'!D92,"&lt;/IPA_transcription&gt;")</f>
        <v>&lt;IPA_transcription&gt;ʃio&lt;/IPA_transcription&gt;</v>
      </c>
      <c r="F93" t="str">
        <f>CONCATENATE("&lt;alt_IPA_transcription&gt;",'Word List'!E92,"&lt;/alt_IPA_transcription&gt;")</f>
        <v>&lt;alt_IPA_transcription&gt;&lt;/alt_IPA_transcription&gt;</v>
      </c>
      <c r="G93" t="str">
        <f>CONCATENATE("&lt;gloss&gt;",'Word List'!F92,"&lt;/gloss&gt;")</f>
        <v>&lt;gloss&gt;to be cold&lt;/gloss&gt;</v>
      </c>
      <c r="H93" t="str">
        <f>CONCATENATE("&lt;alt_gloss&gt;",'Word List'!G92,"&lt;/alt_gloss&gt;")</f>
        <v>&lt;alt_gloss&gt;&lt;/alt_gloss&gt;</v>
      </c>
      <c r="I93" t="str">
        <f>CONCATENATE("&lt;semantic_category&gt;",'Word List'!H92,"&lt;/semantic_category&gt;")</f>
        <v>&lt;semantic_category&gt;&lt;/semantic_category&gt;</v>
      </c>
      <c r="J93" t="s">
        <v>1</v>
      </c>
    </row>
    <row r="94" spans="1:10" ht="20.25">
      <c r="A94" t="s">
        <v>0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&lt;native_orthography&gt;ʼioʼ&lt;/native_orthography&gt;</v>
      </c>
      <c r="D94" t="str">
        <f>CONCATENATE("&lt;alt_native_orthography&gt;",'Word List'!C93,"&lt;/alt_native_orthography&gt;")</f>
        <v>&lt;alt_native_orthography&gt;&lt;/alt_native_orthography&gt;</v>
      </c>
      <c r="E94" t="str">
        <f>CONCATENATE("&lt;IPA_transcription&gt;",'Word List'!D93,"&lt;/IPA_transcription&gt;")</f>
        <v>&lt;IPA_transcription&gt;ʔioʔ&lt;/IPA_transcription&gt;</v>
      </c>
      <c r="F94" t="str">
        <f>CONCATENATE("&lt;alt_IPA_transcription&gt;",'Word List'!E93,"&lt;/alt_IPA_transcription&gt;")</f>
        <v>&lt;alt_IPA_transcription&gt;&lt;/alt_IPA_transcription&gt;</v>
      </c>
      <c r="G94" t="str">
        <f>CONCATENATE("&lt;gloss&gt;",'Word List'!F93,"&lt;/gloss&gt;")</f>
        <v>&lt;gloss&gt;louse&lt;/gloss&gt;</v>
      </c>
      <c r="H94" t="str">
        <f>CONCATENATE("&lt;alt_gloss&gt;",'Word List'!G93,"&lt;/alt_gloss&gt;")</f>
        <v>&lt;alt_gloss&gt;&lt;/alt_gloss&gt;</v>
      </c>
      <c r="I94" t="str">
        <f>CONCATENATE("&lt;semantic_category&gt;",'Word List'!H93,"&lt;/semantic_category&gt;")</f>
        <v>&lt;semantic_category&gt;&lt;/semantic_category&gt;</v>
      </c>
      <c r="J94" t="s">
        <v>1</v>
      </c>
    </row>
    <row r="95" spans="1:10" ht="20.25">
      <c r="A95" t="s">
        <v>0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&lt;native_orthography&gt;xain&lt;/native_orthography&gt;</v>
      </c>
      <c r="D95" t="str">
        <f>CONCATENATE("&lt;alt_native_orthography&gt;",'Word List'!C94,"&lt;/alt_native_orthography&gt;")</f>
        <v>&lt;alt_native_orthography&gt;&lt;/alt_native_orthography&gt;</v>
      </c>
      <c r="E95" t="str">
        <f>CONCATENATE("&lt;IPA_transcription&gt;",'Word List'!D94,"&lt;/IPA_transcription&gt;")</f>
        <v>&lt;IPA_transcription&gt;&lt;/IPA_transcription&gt;</v>
      </c>
      <c r="F95" t="str">
        <f>CONCATENATE("&lt;alt_IPA_transcription&gt;",'Word List'!E94,"&lt;/alt_IPA_transcription&gt;")</f>
        <v>&lt;alt_IPA_transcription&gt;&lt;/alt_IPA_transcription&gt;</v>
      </c>
      <c r="G95" t="str">
        <f>CONCATENATE("&lt;gloss&gt;",'Word List'!F94,"&lt;/gloss&gt;")</f>
        <v>&lt;gloss&gt;&lt;/gloss&gt;</v>
      </c>
      <c r="H95" t="str">
        <f>CONCATENATE("&lt;alt_gloss&gt;",'Word List'!G94,"&lt;/alt_gloss&gt;")</f>
        <v>&lt;alt_gloss&gt;&lt;/alt_gloss&gt;</v>
      </c>
      <c r="I95" t="str">
        <f>CONCATENATE("&lt;semantic_category&gt;",'Word List'!H94,"&lt;/semantic_category&gt;")</f>
        <v>&lt;semantic_category&gt;&lt;/semantic_category&gt;</v>
      </c>
      <c r="J95" t="s">
        <v>1</v>
      </c>
    </row>
    <row r="96" spans="1:10" ht="20.25">
      <c r="A96" t="s">
        <v>0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&lt;native_orthography&gt;painʼ&lt;/native_orthography&gt;</v>
      </c>
      <c r="D96" t="str">
        <f>CONCATENATE("&lt;alt_native_orthography&gt;",'Word List'!C95,"&lt;/alt_native_orthography&gt;")</f>
        <v>&lt;alt_native_orthography&gt;&lt;/alt_native_orthography&gt;</v>
      </c>
      <c r="E96" t="str">
        <f>CONCATENATE("&lt;IPA_transcription&gt;",'Word List'!D95,"&lt;/IPA_transcription&gt;")</f>
        <v>&lt;IPA_transcription&gt;painʔ&lt;/IPA_transcription&gt;</v>
      </c>
      <c r="F96" t="str">
        <f>CONCATENATE("&lt;alt_IPA_transcription&gt;",'Word List'!E95,"&lt;/alt_IPA_transcription&gt;")</f>
        <v>&lt;alt_IPA_transcription&gt;&lt;/alt_IPA_transcription&gt;</v>
      </c>
      <c r="G96" t="str">
        <f>CONCATENATE("&lt;gloss&gt;",'Word List'!F95,"&lt;/gloss&gt;")</f>
        <v>&lt;gloss&gt;to toast&lt;/gloss&gt;</v>
      </c>
      <c r="H96" t="str">
        <f>CONCATENATE("&lt;alt_gloss&gt;",'Word List'!G95,"&lt;/alt_gloss&gt;")</f>
        <v>&lt;alt_gloss&gt;&lt;/alt_gloss&gt;</v>
      </c>
      <c r="I96" t="str">
        <f>CONCATENATE("&lt;semantic_category&gt;",'Word List'!H95,"&lt;/semantic_category&gt;")</f>
        <v>&lt;semantic_category&gt;&lt;/semantic_category&gt;</v>
      </c>
      <c r="J96" t="s">
        <v>1</v>
      </c>
    </row>
    <row r="97" spans="1:10" ht="20.25">
      <c r="A97" t="s">
        <v>0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&lt;native_orthography&gt;wijein&lt;/native_orthography&gt;</v>
      </c>
      <c r="D97" t="str">
        <f>CONCATENATE("&lt;alt_native_orthography&gt;",'Word List'!C96,"&lt;/alt_native_orthography&gt;")</f>
        <v>&lt;alt_native_orthography&gt;&lt;/alt_native_orthography&gt;</v>
      </c>
      <c r="E97" t="str">
        <f>CONCATENATE("&lt;IPA_transcription&gt;",'Word List'!D96,"&lt;/IPA_transcription&gt;")</f>
        <v>&lt;IPA_transcription&gt;&lt;/IPA_transcription&gt;</v>
      </c>
      <c r="F97" t="str">
        <f>CONCATENATE("&lt;alt_IPA_transcription&gt;",'Word List'!E96,"&lt;/alt_IPA_transcription&gt;")</f>
        <v>&lt;alt_IPA_transcription&gt;&lt;/alt_IPA_transcription&gt;</v>
      </c>
      <c r="G97" t="str">
        <f>CONCATENATE("&lt;gloss&gt;",'Word List'!F96,"&lt;/gloss&gt;")</f>
        <v>&lt;gloss&gt;&lt;/gloss&gt;</v>
      </c>
      <c r="H97" t="str">
        <f>CONCATENATE("&lt;alt_gloss&gt;",'Word List'!G96,"&lt;/alt_gloss&gt;")</f>
        <v>&lt;alt_gloss&gt;&lt;/alt_gloss&gt;</v>
      </c>
      <c r="I97" t="str">
        <f>CONCATENATE("&lt;semantic_category&gt;",'Word List'!H96,"&lt;/semantic_category&gt;")</f>
        <v>&lt;semantic_category&gt;&lt;/semantic_category&gt;</v>
      </c>
      <c r="J97" t="s">
        <v>1</v>
      </c>
    </row>
    <row r="98" spans="1:10" ht="20.25">
      <c r="A98" t="s">
        <v>0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&lt;native_orthography&gt;wijeinʼ&lt;/native_orthography&gt;</v>
      </c>
      <c r="D98" t="str">
        <f>CONCATENATE("&lt;alt_native_orthography&gt;",'Word List'!C97,"&lt;/alt_native_orthography&gt;")</f>
        <v>&lt;alt_native_orthography&gt;&lt;/alt_native_orthography&gt;</v>
      </c>
      <c r="E98" t="str">
        <f>CONCATENATE("&lt;IPA_transcription&gt;",'Word List'!D97,"&lt;/IPA_transcription&gt;")</f>
        <v>&lt;IPA_transcription&gt;wijeinʔ&lt;/IPA_transcription&gt;</v>
      </c>
      <c r="F98" t="str">
        <f>CONCATENATE("&lt;alt_IPA_transcription&gt;",'Word List'!E97,"&lt;/alt_IPA_transcription&gt;")</f>
        <v>&lt;alt_IPA_transcription&gt;&lt;/alt_IPA_transcription&gt;</v>
      </c>
      <c r="G98" t="str">
        <f>CONCATENATE("&lt;gloss&gt;",'Word List'!F97,"&lt;/gloss&gt;")</f>
        <v>&lt;gloss&gt;to be bitter&lt;/gloss&gt;</v>
      </c>
      <c r="H98" t="str">
        <f>CONCATENATE("&lt;alt_gloss&gt;",'Word List'!G97,"&lt;/alt_gloss&gt;")</f>
        <v>&lt;alt_gloss&gt;&lt;/alt_gloss&gt;</v>
      </c>
      <c r="I98" t="str">
        <f>CONCATENATE("&lt;semantic_category&gt;",'Word List'!H97,"&lt;/semantic_category&gt;")</f>
        <v>&lt;semantic_category&gt;&lt;/semantic_category&gt;</v>
      </c>
      <c r="J98" t="s">
        <v>1</v>
      </c>
    </row>
    <row r="99" spans="1:10" ht="20.25">
      <c r="A99" t="s">
        <v>0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&lt;native_orthography&gt;toin&lt;/native_orthography&gt;</v>
      </c>
      <c r="D99" t="str">
        <f>CONCATENATE("&lt;alt_native_orthography&gt;",'Word List'!C98,"&lt;/alt_native_orthography&gt;")</f>
        <v>&lt;alt_native_orthography&gt;&lt;/alt_native_orthography&gt;</v>
      </c>
      <c r="E99" t="str">
        <f>CONCATENATE("&lt;IPA_transcription&gt;",'Word List'!D98,"&lt;/IPA_transcription&gt;")</f>
        <v>&lt;IPA_transcription&gt;&lt;/IPA_transcription&gt;</v>
      </c>
      <c r="F99" t="str">
        <f>CONCATENATE("&lt;alt_IPA_transcription&gt;",'Word List'!E98,"&lt;/alt_IPA_transcription&gt;")</f>
        <v>&lt;alt_IPA_transcription&gt;&lt;/alt_IPA_transcription&gt;</v>
      </c>
      <c r="G99" t="str">
        <f>CONCATENATE("&lt;gloss&gt;",'Word List'!F98,"&lt;/gloss&gt;")</f>
        <v>&lt;gloss&gt;&lt;/gloss&gt;</v>
      </c>
      <c r="H99" t="str">
        <f>CONCATENATE("&lt;alt_gloss&gt;",'Word List'!G98,"&lt;/alt_gloss&gt;")</f>
        <v>&lt;alt_gloss&gt;&lt;/alt_gloss&gt;</v>
      </c>
      <c r="I99" t="str">
        <f>CONCATENATE("&lt;semantic_category&gt;",'Word List'!H98,"&lt;/semantic_category&gt;")</f>
        <v>&lt;semantic_category&gt;&lt;/semantic_category&gt;</v>
      </c>
      <c r="J99" t="s">
        <v>1</v>
      </c>
    </row>
    <row r="100" spans="1:10" ht="20.25">
      <c r="A100" t="s">
        <v>0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&lt;native_orthography&gt;noinʼ&lt;/native_orthography&gt;</v>
      </c>
      <c r="D100" t="str">
        <f>CONCATENATE("&lt;alt_native_orthography&gt;",'Word List'!C99,"&lt;/alt_native_orthography&gt;")</f>
        <v>&lt;alt_native_orthography&gt;&lt;/alt_native_orthography&gt;</v>
      </c>
      <c r="E100" t="str">
        <f>CONCATENATE("&lt;IPA_transcription&gt;",'Word List'!D99,"&lt;/IPA_transcription&gt;")</f>
        <v>&lt;IPA_transcription&gt;noinʔ&lt;/IPA_transcription&gt;</v>
      </c>
      <c r="F100" t="str">
        <f>CONCATENATE("&lt;alt_IPA_transcription&gt;",'Word List'!E99,"&lt;/alt_IPA_transcription&gt;")</f>
        <v>&lt;alt_IPA_transcription&gt;&lt;/alt_IPA_transcription&gt;</v>
      </c>
      <c r="G100" t="str">
        <f>CONCATENATE("&lt;gloss&gt;",'Word List'!F99,"&lt;/gloss&gt;")</f>
        <v>&lt;gloss&gt;navel&lt;/gloss&gt;</v>
      </c>
      <c r="H100" t="str">
        <f>CONCATENATE("&lt;alt_gloss&gt;",'Word List'!G99,"&lt;/alt_gloss&gt;")</f>
        <v>&lt;alt_gloss&gt;&lt;/alt_gloss&gt;</v>
      </c>
      <c r="I100" t="str">
        <f>CONCATENATE("&lt;semantic_category&gt;",'Word List'!H99,"&lt;/semantic_category&gt;")</f>
        <v>&lt;semantic_category&gt;&lt;/semantic_category&gt;</v>
      </c>
      <c r="J100" t="s">
        <v>1</v>
      </c>
    </row>
    <row r="101" spans="1:10" ht="20.25">
      <c r="A101" t="s">
        <v>0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&lt;native_orthography&gt;ʼoiʼ&lt;/native_orthography&gt;</v>
      </c>
      <c r="D101" t="str">
        <f>CONCATENATE("&lt;alt_native_orthography&gt;",'Word List'!C100,"&lt;/alt_native_orthography&gt;")</f>
        <v>&lt;alt_native_orthography&gt;&lt;/alt_native_orthography&gt;</v>
      </c>
      <c r="E101" t="str">
        <f>CONCATENATE("&lt;IPA_transcription&gt;",'Word List'!D100,"&lt;/IPA_transcription&gt;")</f>
        <v>&lt;IPA_transcription&gt;&lt;/IPA_transcription&gt;</v>
      </c>
      <c r="F101" t="str">
        <f>CONCATENATE("&lt;alt_IPA_transcription&gt;",'Word List'!E100,"&lt;/alt_IPA_transcription&gt;")</f>
        <v>&lt;alt_IPA_transcription&gt;&lt;/alt_IPA_transcription&gt;</v>
      </c>
      <c r="G101" t="str">
        <f>CONCATENATE("&lt;gloss&gt;",'Word List'!F100,"&lt;/gloss&gt;")</f>
        <v>&lt;gloss&gt;&lt;/gloss&gt;</v>
      </c>
      <c r="H101" t="str">
        <f>CONCATENATE("&lt;alt_gloss&gt;",'Word List'!G100,"&lt;/alt_gloss&gt;")</f>
        <v>&lt;alt_gloss&gt;&lt;/alt_gloss&gt;</v>
      </c>
      <c r="I101" t="str">
        <f>CONCATENATE("&lt;semantic_category&gt;",'Word List'!H100,"&lt;/semantic_category&gt;")</f>
        <v>&lt;semantic_category&gt;&lt;/semantic_category&gt;</v>
      </c>
      <c r="J101" t="s">
        <v>1</v>
      </c>
    </row>
    <row r="102" spans="1:10" ht="20.25">
      <c r="A102" t="s">
        <v>0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&lt;native_orthography&gt;xuinʼ&lt;/native_orthography&gt;</v>
      </c>
      <c r="D102" t="str">
        <f>CONCATENATE("&lt;alt_native_orthography&gt;",'Word List'!C101,"&lt;/alt_native_orthography&gt;")</f>
        <v>&lt;alt_native_orthography&gt;&lt;/alt_native_orthography&gt;</v>
      </c>
      <c r="E102" t="str">
        <f>CONCATENATE("&lt;IPA_transcription&gt;",'Word List'!D101,"&lt;/IPA_transcription&gt;")</f>
        <v>&lt;IPA_transcription&gt;ʃyinʔ&lt;/IPA_transcription&gt;</v>
      </c>
      <c r="F102" t="str">
        <f>CONCATENATE("&lt;alt_IPA_transcription&gt;",'Word List'!E101,"&lt;/alt_IPA_transcription&gt;")</f>
        <v>&lt;alt_IPA_transcription&gt;&lt;/alt_IPA_transcription&gt;</v>
      </c>
      <c r="G102" t="str">
        <f>CONCATENATE("&lt;gloss&gt;",'Word List'!F101,"&lt;/gloss&gt;")</f>
        <v>&lt;gloss&gt;snail&lt;/gloss&gt;</v>
      </c>
      <c r="H102" t="str">
        <f>CONCATENATE("&lt;alt_gloss&gt;",'Word List'!G101,"&lt;/alt_gloss&gt;")</f>
        <v>&lt;alt_gloss&gt;&lt;/alt_gloss&gt;</v>
      </c>
      <c r="I102" t="str">
        <f>CONCATENATE("&lt;semantic_category&gt;",'Word List'!H101,"&lt;/semantic_category&gt;")</f>
        <v>&lt;semantic_category&gt;&lt;/semantic_category&gt;</v>
      </c>
      <c r="J102" t="s">
        <v>1</v>
      </c>
    </row>
    <row r="103" spans="1:10" ht="20.25">
      <c r="A103" t="s">
        <v>0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&lt;native_orthography&gt;cainaxiʼ&lt;/native_orthography&gt;</v>
      </c>
      <c r="D103" t="str">
        <f>CONCATENATE("&lt;alt_native_orthography&gt;",'Word List'!C102,"&lt;/alt_native_orthography&gt;")</f>
        <v>&lt;alt_native_orthography&gt;&lt;/alt_native_orthography&gt;</v>
      </c>
      <c r="E103" t="str">
        <f>CONCATENATE("&lt;IPA_transcription&gt;",'Word List'!D102,"&lt;/IPA_transcription&gt;")</f>
        <v>&lt;IPA_transcription&gt;kainastsiʔ&lt;/IPA_transcription&gt;</v>
      </c>
      <c r="F103" t="str">
        <f>CONCATENATE("&lt;alt_IPA_transcription&gt;",'Word List'!E102,"&lt;/alt_IPA_transcription&gt;")</f>
        <v>&lt;alt_IPA_transcription&gt;&lt;/alt_IPA_transcription&gt;</v>
      </c>
      <c r="G103" t="str">
        <f>CONCATENATE("&lt;gloss&gt;",'Word List'!F102,"&lt;/gloss&gt;")</f>
        <v>&lt;gloss&gt;our daughter (spoken by a woman)&lt;/gloss&gt;</v>
      </c>
      <c r="H103" t="str">
        <f>CONCATENATE("&lt;alt_gloss&gt;",'Word List'!G102,"&lt;/alt_gloss&gt;")</f>
        <v>&lt;alt_gloss&gt;&lt;/alt_gloss&gt;</v>
      </c>
      <c r="I103" t="str">
        <f>CONCATENATE("&lt;semantic_category&gt;",'Word List'!H102,"&lt;/semantic_category&gt;")</f>
        <v>&lt;semantic_category&gt;&lt;/semantic_category&gt;</v>
      </c>
      <c r="J103" t="s">
        <v>1</v>
      </c>
    </row>
    <row r="104" spans="1:10" ht="20.25">
      <c r="A104" t="s">
        <v>0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&lt;native_orthography&gt;too&lt;/native_orthography&gt;</v>
      </c>
      <c r="D104" t="str">
        <f>CONCATENATE("&lt;alt_native_orthography&gt;",'Word List'!C103,"&lt;/alt_native_orthography&gt;")</f>
        <v>&lt;alt_native_orthography&gt;&lt;/alt_native_orthography&gt;</v>
      </c>
      <c r="E104" t="str">
        <f>CONCATENATE("&lt;IPA_transcription&gt;",'Word List'!D103,"&lt;/IPA_transcription&gt;")</f>
        <v>&lt;IPA_transcription&gt;&lt;/IPA_transcription&gt;</v>
      </c>
      <c r="F104" t="str">
        <f>CONCATENATE("&lt;alt_IPA_transcription&gt;",'Word List'!E103,"&lt;/alt_IPA_transcription&gt;")</f>
        <v>&lt;alt_IPA_transcription&gt;&lt;/alt_IPA_transcription&gt;</v>
      </c>
      <c r="G104" t="str">
        <f>CONCATENATE("&lt;gloss&gt;",'Word List'!F103,"&lt;/gloss&gt;")</f>
        <v>&lt;gloss&gt;&lt;/gloss&gt;</v>
      </c>
      <c r="H104" t="str">
        <f>CONCATENATE("&lt;alt_gloss&gt;",'Word List'!G103,"&lt;/alt_gloss&gt;")</f>
        <v>&lt;alt_gloss&gt;&lt;/alt_gloss&gt;</v>
      </c>
      <c r="I104" t="str">
        <f>CONCATENATE("&lt;semantic_category&gt;",'Word List'!H103,"&lt;/semantic_category&gt;")</f>
        <v>&lt;semantic_category&gt;&lt;/semantic_category&gt;</v>
      </c>
      <c r="J104" t="s">
        <v>1</v>
      </c>
    </row>
    <row r="105" spans="1:10" ht="20.25">
      <c r="A105" t="s">
        <v>0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&lt;native_orthography&gt;towoo towoo&lt;/native_orthography&gt;</v>
      </c>
      <c r="D105" t="str">
        <f>CONCATENATE("&lt;alt_native_orthography&gt;",'Word List'!C104,"&lt;/alt_native_orthography&gt;")</f>
        <v>&lt;alt_native_orthography&gt;&lt;/alt_native_orthography&gt;</v>
      </c>
      <c r="E105" t="str">
        <f>CONCATENATE("&lt;IPA_transcription&gt;",'Word List'!D104,"&lt;/IPA_transcription&gt;")</f>
        <v>&lt;IPA_transcription&gt;&lt;/IPA_transcription&gt;</v>
      </c>
      <c r="F105" t="str">
        <f>CONCATENATE("&lt;alt_IPA_transcription&gt;",'Word List'!E104,"&lt;/alt_IPA_transcription&gt;")</f>
        <v>&lt;alt_IPA_transcription&gt;&lt;/alt_IPA_transcription&gt;</v>
      </c>
      <c r="G105" t="str">
        <f>CONCATENATE("&lt;gloss&gt;",'Word List'!F104,"&lt;/gloss&gt;")</f>
        <v>&lt;gloss&gt;&lt;/gloss&gt;</v>
      </c>
      <c r="H105" t="str">
        <f>CONCATENATE("&lt;alt_gloss&gt;",'Word List'!G104,"&lt;/alt_gloss&gt;")</f>
        <v>&lt;alt_gloss&gt;&lt;/alt_gloss&gt;</v>
      </c>
      <c r="I105" t="str">
        <f>CONCATENATE("&lt;semantic_category&gt;",'Word List'!H104,"&lt;/semantic_category&gt;")</f>
        <v>&lt;semantic_category&gt;&lt;/semantic_category&gt;</v>
      </c>
      <c r="J105" t="s">
        <v>1</v>
      </c>
    </row>
    <row r="106" spans="1:10" ht="20.25">
      <c r="A106" t="s">
        <v>0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&lt;native_orthography&gt;cap&lt;/native_orthography&gt;</v>
      </c>
      <c r="D106" t="str">
        <f>CONCATENATE("&lt;alt_native_orthography&gt;",'Word List'!C105,"&lt;/alt_native_orthography&gt;")</f>
        <v>&lt;alt_native_orthography&gt;&lt;/alt_native_orthography&gt;</v>
      </c>
      <c r="E106" t="str">
        <f>CONCATENATE("&lt;IPA_transcription&gt;",'Word List'!D105,"&lt;/IPA_transcription&gt;")</f>
        <v>&lt;IPA_transcription&gt;kap&lt;/IPA_transcription&gt;</v>
      </c>
      <c r="F106" t="str">
        <f>CONCATENATE("&lt;alt_IPA_transcription&gt;",'Word List'!E105,"&lt;/alt_IPA_transcription&gt;")</f>
        <v>&lt;alt_IPA_transcription&gt;&lt;/alt_IPA_transcription&gt;</v>
      </c>
      <c r="G106" t="str">
        <f>CONCATENATE("&lt;gloss&gt;",'Word List'!F105,"&lt;/gloss&gt;")</f>
        <v>&lt;gloss&gt;grub worm (sp.)&lt;/gloss&gt;</v>
      </c>
      <c r="H106" t="str">
        <f>CONCATENATE("&lt;alt_gloss&gt;",'Word List'!G105,"&lt;/alt_gloss&gt;")</f>
        <v>&lt;alt_gloss&gt;&lt;/alt_gloss&gt;</v>
      </c>
      <c r="I106" t="str">
        <f>CONCATENATE("&lt;semantic_category&gt;",'Word List'!H105,"&lt;/semantic_category&gt;")</f>
        <v>&lt;semantic_category&gt;&lt;/semantic_category&gt;</v>
      </c>
      <c r="J106" t="s">
        <v>1</v>
      </c>
    </row>
    <row r="107" spans="1:10" ht="20.25">
      <c r="A107" t="s">
        <v>0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&lt;native_orthography&gt;cap cwaʼ&lt;/native_orthography&gt;</v>
      </c>
      <c r="D107" t="str">
        <f>CONCATENATE("&lt;alt_native_orthography&gt;",'Word List'!C106,"&lt;/alt_native_orthography&gt;")</f>
        <v>&lt;alt_native_orthography&gt;&lt;/alt_native_orthography&gt;</v>
      </c>
      <c r="E107" t="str">
        <f>CONCATENATE("&lt;IPA_transcription&gt;",'Word List'!D106,"&lt;/IPA_transcription&gt;")</f>
        <v>&lt;IPA_transcription&gt;&lt;/IPA_transcription&gt;</v>
      </c>
      <c r="F107" t="str">
        <f>CONCATENATE("&lt;alt_IPA_transcription&gt;",'Word List'!E106,"&lt;/alt_IPA_transcription&gt;")</f>
        <v>&lt;alt_IPA_transcription&gt;&lt;/alt_IPA_transcription&gt;</v>
      </c>
      <c r="G107" t="str">
        <f>CONCATENATE("&lt;gloss&gt;",'Word List'!F106,"&lt;/gloss&gt;")</f>
        <v>&lt;gloss&gt;&lt;/gloss&gt;</v>
      </c>
      <c r="H107" t="str">
        <f>CONCATENATE("&lt;alt_gloss&gt;",'Word List'!G106,"&lt;/alt_gloss&gt;")</f>
        <v>&lt;alt_gloss&gt;&lt;/alt_gloss&gt;</v>
      </c>
      <c r="I107" t="str">
        <f>CONCATENATE("&lt;semantic_category&gt;",'Word List'!H106,"&lt;/semantic_category&gt;")</f>
        <v>&lt;semantic_category&gt;&lt;/semantic_category&gt;</v>
      </c>
      <c r="J107" t="s">
        <v>1</v>
      </c>
    </row>
    <row r="108" spans="1:10" ht="20.25">
      <c r="A108" t="s">
        <v>0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&lt;native_orthography&gt;ʼat&lt;/native_orthography&gt;</v>
      </c>
      <c r="D108" t="str">
        <f>CONCATENATE("&lt;alt_native_orthography&gt;",'Word List'!C107,"&lt;/alt_native_orthography&gt;")</f>
        <v>&lt;alt_native_orthography&gt;&lt;/alt_native_orthography&gt;</v>
      </c>
      <c r="E108" t="str">
        <f>CONCATENATE("&lt;IPA_transcription&gt;",'Word List'!D107,"&lt;/IPA_transcription&gt;")</f>
        <v>&lt;IPA_transcription&gt;ʔat&lt;/IPA_transcription&gt;</v>
      </c>
      <c r="F108" t="str">
        <f>CONCATENATE("&lt;alt_IPA_transcription&gt;",'Word List'!E107,"&lt;/alt_IPA_transcription&gt;")</f>
        <v>&lt;alt_IPA_transcription&gt;&lt;/alt_IPA_transcription&gt;</v>
      </c>
      <c r="G108" t="str">
        <f>CONCATENATE("&lt;gloss&gt;",'Word List'!F107,"&lt;/gloss&gt;")</f>
        <v>&lt;gloss&gt;&lt;/gloss&gt;</v>
      </c>
      <c r="H108" t="str">
        <f>CONCATENATE("&lt;alt_gloss&gt;",'Word List'!G107,"&lt;/alt_gloss&gt;")</f>
        <v>&lt;alt_gloss&gt;&lt;/alt_gloss&gt;</v>
      </c>
      <c r="I108" t="str">
        <f>CONCATENATE("&lt;semantic_category&gt;",'Word List'!H107,"&lt;/semantic_category&gt;")</f>
        <v>&lt;semantic_category&gt;&lt;/semantic_category&gt;</v>
      </c>
      <c r="J108" t="s">
        <v>1</v>
      </c>
    </row>
    <row r="109" spans="1:10" ht="20.25">
      <c r="A109" t="s">
        <v>0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&lt;native_orthography&gt;ʼat caʼ&lt;/native_orthography&gt;</v>
      </c>
      <c r="D109" t="str">
        <f>CONCATENATE("&lt;alt_native_orthography&gt;",'Word List'!C108,"&lt;/alt_native_orthography&gt;")</f>
        <v>&lt;alt_native_orthography&gt;&lt;/alt_native_orthography&gt;</v>
      </c>
      <c r="E109" t="str">
        <f>CONCATENATE("&lt;IPA_transcription&gt;",'Word List'!D108,"&lt;/IPA_transcription&gt;")</f>
        <v>&lt;IPA_transcription&gt;&lt;/IPA_transcription&gt;</v>
      </c>
      <c r="F109" t="str">
        <f>CONCATENATE("&lt;alt_IPA_transcription&gt;",'Word List'!E108,"&lt;/alt_IPA_transcription&gt;")</f>
        <v>&lt;alt_IPA_transcription&gt;&lt;/alt_IPA_transcription&gt;</v>
      </c>
      <c r="G109" t="str">
        <f>CONCATENATE("&lt;gloss&gt;",'Word List'!F108,"&lt;/gloss&gt;")</f>
        <v>&lt;gloss&gt;&lt;/gloss&gt;</v>
      </c>
      <c r="H109" t="str">
        <f>CONCATENATE("&lt;alt_gloss&gt;",'Word List'!G108,"&lt;/alt_gloss&gt;")</f>
        <v>&lt;alt_gloss&gt;&lt;/alt_gloss&gt;</v>
      </c>
      <c r="I109" t="str">
        <f>CONCATENATE("&lt;semantic_category&gt;",'Word List'!H108,"&lt;/semantic_category&gt;")</f>
        <v>&lt;semantic_category&gt;&lt;/semantic_category&gt;</v>
      </c>
      <c r="J109" t="s">
        <v>1</v>
      </c>
    </row>
    <row r="110" spans="1:10" ht="20.25">
      <c r="A110" t="s">
        <v>0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&lt;native_orthography&gt;wac&lt;/native_orthography&gt;</v>
      </c>
      <c r="D110" t="str">
        <f>CONCATENATE("&lt;alt_native_orthography&gt;",'Word List'!C109,"&lt;/alt_native_orthography&gt;")</f>
        <v>&lt;alt_native_orthography&gt;&lt;/alt_native_orthography&gt;</v>
      </c>
      <c r="E110" t="str">
        <f>CONCATENATE("&lt;IPA_transcription&gt;",'Word List'!D109,"&lt;/IPA_transcription&gt;")</f>
        <v>&lt;IPA_transcription&gt;wak&lt;/IPA_transcription&gt;</v>
      </c>
      <c r="F110" t="str">
        <f>CONCATENATE("&lt;alt_IPA_transcription&gt;",'Word List'!E109,"&lt;/alt_IPA_transcription&gt;")</f>
        <v>&lt;alt_IPA_transcription&gt;&lt;/alt_IPA_transcription&gt;</v>
      </c>
      <c r="G110" t="str">
        <f>CONCATENATE("&lt;gloss&gt;",'Word List'!F109,"&lt;/gloss&gt;")</f>
        <v>&lt;gloss&gt;to cut&lt;/gloss&gt;</v>
      </c>
      <c r="H110" t="str">
        <f>CONCATENATE("&lt;alt_gloss&gt;",'Word List'!G109,"&lt;/alt_gloss&gt;")</f>
        <v>&lt;alt_gloss&gt;&lt;/alt_gloss&gt;</v>
      </c>
      <c r="I110" t="str">
        <f>CONCATENATE("&lt;semantic_category&gt;",'Word List'!H109,"&lt;/semantic_category&gt;")</f>
        <v>&lt;semantic_category&gt;&lt;/semantic_category&gt;</v>
      </c>
      <c r="J110" t="s">
        <v>1</v>
      </c>
    </row>
    <row r="111" spans="1:10" ht="20.25">
      <c r="A111" t="s">
        <v>0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&lt;native_orthography&gt;ʼom ca wac cai&lt;/native_orthography&gt;</v>
      </c>
      <c r="D111" t="str">
        <f>CONCATENATE("&lt;alt_native_orthography&gt;",'Word List'!C110,"&lt;/alt_native_orthography&gt;")</f>
        <v>&lt;alt_native_orthography&gt;&lt;/alt_native_orthography&gt;</v>
      </c>
      <c r="E111" t="str">
        <f>CONCATENATE("&lt;IPA_transcription&gt;",'Word List'!D110,"&lt;/IPA_transcription&gt;")</f>
        <v>&lt;IPA_transcription&gt;&lt;/IPA_transcription&gt;</v>
      </c>
      <c r="F111" t="str">
        <f>CONCATENATE("&lt;alt_IPA_transcription&gt;",'Word List'!E110,"&lt;/alt_IPA_transcription&gt;")</f>
        <v>&lt;alt_IPA_transcription&gt;&lt;/alt_IPA_transcription&gt;</v>
      </c>
      <c r="G111" t="str">
        <f>CONCATENATE("&lt;gloss&gt;",'Word List'!F110,"&lt;/gloss&gt;")</f>
        <v>&lt;gloss&gt;&lt;/gloss&gt;</v>
      </c>
      <c r="H111" t="str">
        <f>CONCATENATE("&lt;alt_gloss&gt;",'Word List'!G110,"&lt;/alt_gloss&gt;")</f>
        <v>&lt;alt_gloss&gt;&lt;/alt_gloss&gt;</v>
      </c>
      <c r="I111" t="str">
        <f>CONCATENATE("&lt;semantic_category&gt;",'Word List'!H110,"&lt;/semantic_category&gt;")</f>
        <v>&lt;semantic_category&gt;&lt;/semantic_category&gt;</v>
      </c>
      <c r="J111" t="s">
        <v>1</v>
      </c>
    </row>
    <row r="112" spans="1:10" ht="20.25">
      <c r="A112" t="s">
        <v>0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&lt;native_orthography&gt;paʼ&lt;/native_orthography&gt;</v>
      </c>
      <c r="D112" t="str">
        <f>CONCATENATE("&lt;alt_native_orthography&gt;",'Word List'!C111,"&lt;/alt_native_orthography&gt;")</f>
        <v>&lt;alt_native_orthography&gt;&lt;/alt_native_orthography&gt;</v>
      </c>
      <c r="E112" t="str">
        <f>CONCATENATE("&lt;IPA_transcription&gt;",'Word List'!D111,"&lt;/IPA_transcription&gt;")</f>
        <v>&lt;IPA_transcription&gt;paʔ&lt;/IPA_transcription&gt;</v>
      </c>
      <c r="F112" t="str">
        <f>CONCATENATE("&lt;alt_IPA_transcription&gt;",'Word List'!E111,"&lt;/alt_IPA_transcription&gt;")</f>
        <v>&lt;alt_IPA_transcription&gt;&lt;/alt_IPA_transcription&gt;</v>
      </c>
      <c r="G112" t="str">
        <f>CONCATENATE("&lt;gloss&gt;",'Word List'!F111,"&lt;/gloss&gt;")</f>
        <v>&lt;gloss&gt;to kill&lt;/gloss&gt;</v>
      </c>
      <c r="H112" t="str">
        <f>CONCATENATE("&lt;alt_gloss&gt;",'Word List'!G111,"&lt;/alt_gloss&gt;")</f>
        <v>&lt;alt_gloss&gt;&lt;/alt_gloss&gt;</v>
      </c>
      <c r="I112" t="str">
        <f>CONCATENATE("&lt;semantic_category&gt;",'Word List'!H111,"&lt;/semantic_category&gt;")</f>
        <v>&lt;semantic_category&gt;&lt;/semantic_category&gt;</v>
      </c>
      <c r="J112" t="s">
        <v>1</v>
      </c>
    </row>
    <row r="113" spans="1:10" ht="20.25">
      <c r="A113" t="s">
        <v>0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&lt;native_orthography&gt;ʼom ca paʼ cai&lt;/native_orthography&gt;</v>
      </c>
      <c r="D113" t="str">
        <f>CONCATENATE("&lt;alt_native_orthography&gt;",'Word List'!C112,"&lt;/alt_native_orthography&gt;")</f>
        <v>&lt;alt_native_orthography&gt;&lt;/alt_native_orthography&gt;</v>
      </c>
      <c r="E113" t="str">
        <f>CONCATENATE("&lt;IPA_transcription&gt;",'Word List'!D112,"&lt;/IPA_transcription&gt;")</f>
        <v>&lt;IPA_transcription&gt;&lt;/IPA_transcription&gt;</v>
      </c>
      <c r="F113" t="str">
        <f>CONCATENATE("&lt;alt_IPA_transcription&gt;",'Word List'!E112,"&lt;/alt_IPA_transcription&gt;")</f>
        <v>&lt;alt_IPA_transcription&gt;&lt;/alt_IPA_transcription&gt;</v>
      </c>
      <c r="G113" t="str">
        <f>CONCATENATE("&lt;gloss&gt;",'Word List'!F112,"&lt;/gloss&gt;")</f>
        <v>&lt;gloss&gt;&lt;/gloss&gt;</v>
      </c>
      <c r="H113" t="str">
        <f>CONCATENATE("&lt;alt_gloss&gt;",'Word List'!G112,"&lt;/alt_gloss&gt;")</f>
        <v>&lt;alt_gloss&gt;&lt;/alt_gloss&gt;</v>
      </c>
      <c r="I113" t="str">
        <f>CONCATENATE("&lt;semantic_category&gt;",'Word List'!H112,"&lt;/semantic_category&gt;")</f>
        <v>&lt;semantic_category&gt;&lt;/semantic_category&gt;</v>
      </c>
      <c r="J113" t="s">
        <v>1</v>
      </c>
    </row>
    <row r="114" spans="1:10" ht="20.25">
      <c r="A114" t="s">
        <v>0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&lt;native_orthography&gt;hwam&lt;/native_orthography&gt;</v>
      </c>
      <c r="D114" t="str">
        <f>CONCATENATE("&lt;alt_native_orthography&gt;",'Word List'!C113,"&lt;/alt_native_orthography&gt;")</f>
        <v>&lt;alt_native_orthography&gt;&lt;/alt_native_orthography&gt;</v>
      </c>
      <c r="E114" t="str">
        <f>CONCATENATE("&lt;IPA_transcription&gt;",'Word List'!D113,"&lt;/IPA_transcription&gt;")</f>
        <v>&lt;IPA_transcription&gt;ʍam&lt;/IPA_transcription&gt;</v>
      </c>
      <c r="F114" t="str">
        <f>CONCATENATE("&lt;alt_IPA_transcription&gt;",'Word List'!E113,"&lt;/alt_IPA_transcription&gt;")</f>
        <v>&lt;alt_IPA_transcription&gt;&lt;/alt_IPA_transcription&gt;</v>
      </c>
      <c r="G114" t="str">
        <f>CONCATENATE("&lt;gloss&gt;",'Word List'!F113,"&lt;/gloss&gt;")</f>
        <v>&lt;gloss&gt;fish&lt;/gloss&gt;</v>
      </c>
      <c r="H114" t="str">
        <f>CONCATENATE("&lt;alt_gloss&gt;",'Word List'!G113,"&lt;/alt_gloss&gt;")</f>
        <v>&lt;alt_gloss&gt;&lt;/alt_gloss&gt;</v>
      </c>
      <c r="I114" t="str">
        <f>CONCATENATE("&lt;semantic_category&gt;",'Word List'!H113,"&lt;/semantic_category&gt;")</f>
        <v>&lt;semantic_category&gt;&lt;/semantic_category&gt;</v>
      </c>
      <c r="J114" t="s">
        <v>1</v>
      </c>
    </row>
    <row r="115" spans="1:10" ht="20.25">
      <c r="A115" t="s">
        <v>0</v>
      </c>
      <c r="B115" t="str">
        <f>CONCATENATE("&lt;entry&gt;",'Word List'!A114,"&lt;/entry&gt;")</f>
        <v>&lt;entry&gt;113&lt;/entry&gt;</v>
      </c>
      <c r="C115" t="str">
        <f>CONCATENATE("&lt;native_orthography&gt;",'Word List'!B114,"&lt;/native_orthography&gt;")</f>
        <v>&lt;native_orthography&gt;hwam cwaʼ&lt;/native_orthography&gt;</v>
      </c>
      <c r="D115" t="str">
        <f>CONCATENATE("&lt;alt_native_orthography&gt;",'Word List'!C114,"&lt;/alt_native_orthography&gt;")</f>
        <v>&lt;alt_native_orthography&gt;&lt;/alt_native_orthography&gt;</v>
      </c>
      <c r="E115" t="str">
        <f>CONCATENATE("&lt;IPA_transcription&gt;",'Word List'!D114,"&lt;/IPA_transcription&gt;")</f>
        <v>&lt;IPA_transcription&gt;&lt;/IPA_transcription&gt;</v>
      </c>
      <c r="F115" t="str">
        <f>CONCATENATE("&lt;alt_IPA_transcription&gt;",'Word List'!E114,"&lt;/alt_IPA_transcription&gt;")</f>
        <v>&lt;alt_IPA_transcription&gt;&lt;/alt_IPA_transcription&gt;</v>
      </c>
      <c r="G115" t="str">
        <f>CONCATENATE("&lt;gloss&gt;",'Word List'!F114,"&lt;/gloss&gt;")</f>
        <v>&lt;gloss&gt;&lt;/gloss&gt;</v>
      </c>
      <c r="H115" t="str">
        <f>CONCATENATE("&lt;alt_gloss&gt;",'Word List'!G114,"&lt;/alt_gloss&gt;")</f>
        <v>&lt;alt_gloss&gt;&lt;/alt_gloss&gt;</v>
      </c>
      <c r="I115" t="str">
        <f>CONCATENATE("&lt;semantic_category&gt;",'Word List'!H114,"&lt;/semantic_category&gt;")</f>
        <v>&lt;semantic_category&gt;&lt;/semantic_category&gt;</v>
      </c>
      <c r="J115" t="s">
        <v>1</v>
      </c>
    </row>
    <row r="116" spans="1:10" ht="20.25">
      <c r="A116" t="s">
        <v>0</v>
      </c>
      <c r="B116" t="str">
        <f>CONCATENATE("&lt;entry&gt;",'Word List'!A115,"&lt;/entry&gt;")</f>
        <v>&lt;entry&gt;114&lt;/entry&gt;</v>
      </c>
      <c r="C116" t="str">
        <f>CONCATENATE("&lt;native_orthography&gt;",'Word List'!B115,"&lt;/native_orthography&gt;")</f>
        <v>&lt;native_orthography&gt;nan&lt;/native_orthography&gt;</v>
      </c>
      <c r="D116" t="str">
        <f>CONCATENATE("&lt;alt_native_orthography&gt;",'Word List'!C115,"&lt;/alt_native_orthography&gt;")</f>
        <v>&lt;alt_native_orthography&gt;&lt;/alt_native_orthography&gt;</v>
      </c>
      <c r="E116" t="str">
        <f>CONCATENATE("&lt;IPA_transcription&gt;",'Word List'!D115,"&lt;/IPA_transcription&gt;")</f>
        <v>&lt;IPA_transcription&gt;nan&lt;/IPA_transcription&gt;</v>
      </c>
      <c r="F116" t="str">
        <f>CONCATENATE("&lt;alt_IPA_transcription&gt;",'Word List'!E115,"&lt;/alt_IPA_transcription&gt;")</f>
        <v>&lt;alt_IPA_transcription&gt;&lt;/alt_IPA_transcription&gt;</v>
      </c>
      <c r="G116" t="str">
        <f>CONCATENATE("&lt;gloss&gt;",'Word List'!F115,"&lt;/gloss&gt;")</f>
        <v>&lt;gloss&gt;wound&lt;/gloss&gt;</v>
      </c>
      <c r="H116" t="str">
        <f>CONCATENATE("&lt;alt_gloss&gt;",'Word List'!G115,"&lt;/alt_gloss&gt;")</f>
        <v>&lt;alt_gloss&gt;&lt;/alt_gloss&gt;</v>
      </c>
      <c r="I116" t="str">
        <f>CONCATENATE("&lt;semantic_category&gt;",'Word List'!H115,"&lt;/semantic_category&gt;")</f>
        <v>&lt;semantic_category&gt;&lt;/semantic_category&gt;</v>
      </c>
      <c r="J116" t="s">
        <v>1</v>
      </c>
    </row>
    <row r="117" spans="1:10" ht="20.25">
      <c r="A117" t="s">
        <v>0</v>
      </c>
      <c r="B117" t="str">
        <f>CONCATENATE("&lt;entry&gt;",'Word List'!A116,"&lt;/entry&gt;")</f>
        <v>&lt;entry&gt;115&lt;/entry&gt;</v>
      </c>
      <c r="C117" t="str">
        <f>CONCATENATE("&lt;native_orthography&gt;",'Word List'!B116,"&lt;/native_orthography&gt;")</f>
        <v>&lt;native_orthography&gt;nan caʼ&lt;/native_orthography&gt;</v>
      </c>
      <c r="D117" t="str">
        <f>CONCATENATE("&lt;alt_native_orthography&gt;",'Word List'!C116,"&lt;/alt_native_orthography&gt;")</f>
        <v>&lt;alt_native_orthography&gt;&lt;/alt_native_orthography&gt;</v>
      </c>
      <c r="E117" t="str">
        <f>CONCATENATE("&lt;IPA_transcription&gt;",'Word List'!D116,"&lt;/IPA_transcription&gt;")</f>
        <v>&lt;IPA_transcription&gt;&lt;/IPA_transcription&gt;</v>
      </c>
      <c r="F117" t="str">
        <f>CONCATENATE("&lt;alt_IPA_transcription&gt;",'Word List'!E116,"&lt;/alt_IPA_transcription&gt;")</f>
        <v>&lt;alt_IPA_transcription&gt;&lt;/alt_IPA_transcription&gt;</v>
      </c>
      <c r="G117" t="str">
        <f>CONCATENATE("&lt;gloss&gt;",'Word List'!F116,"&lt;/gloss&gt;")</f>
        <v>&lt;gloss&gt;&lt;/gloss&gt;</v>
      </c>
      <c r="H117" t="str">
        <f>CONCATENATE("&lt;alt_gloss&gt;",'Word List'!G116,"&lt;/alt_gloss&gt;")</f>
        <v>&lt;alt_gloss&gt;&lt;/alt_gloss&gt;</v>
      </c>
      <c r="I117" t="str">
        <f>CONCATENATE("&lt;semantic_category&gt;",'Word List'!H116,"&lt;/semantic_category&gt;")</f>
        <v>&lt;semantic_category&gt;&lt;/semantic_category&gt;</v>
      </c>
      <c r="J117" t="s">
        <v>1</v>
      </c>
    </row>
    <row r="118" spans="1:10" ht="20.25">
      <c r="A118" t="s">
        <v>0</v>
      </c>
      <c r="B118" t="str">
        <f>CONCATENATE("&lt;entry&gt;",'Word List'!A117,"&lt;/entry&gt;")</f>
        <v>&lt;entry&gt;116&lt;/entry&gt;</v>
      </c>
      <c r="C118" t="str">
        <f>CONCATENATE("&lt;native_orthography&gt;",'Word List'!B117,"&lt;/native_orthography&gt;")</f>
        <v>&lt;native_orthography&gt;mamʼ&lt;/native_orthography&gt;</v>
      </c>
      <c r="D118" t="str">
        <f>CONCATENATE("&lt;alt_native_orthography&gt;",'Word List'!C117,"&lt;/alt_native_orthography&gt;")</f>
        <v>&lt;alt_native_orthography&gt;&lt;/alt_native_orthography&gt;</v>
      </c>
      <c r="E118" t="str">
        <f>CONCATENATE("&lt;IPA_transcription&gt;",'Word List'!D117,"&lt;/IPA_transcription&gt;")</f>
        <v>&lt;IPA_transcription&gt;mamʔ&lt;/IPA_transcription&gt;</v>
      </c>
      <c r="F118" t="str">
        <f>CONCATENATE("&lt;alt_IPA_transcription&gt;",'Word List'!E117,"&lt;/alt_IPA_transcription&gt;")</f>
        <v>&lt;alt_IPA_transcription&gt;&lt;/alt_IPA_transcription&gt;</v>
      </c>
      <c r="G118" t="str">
        <f>CONCATENATE("&lt;gloss&gt;",'Word List'!F117,"&lt;/gloss&gt;")</f>
        <v>&lt;gloss&gt;to find&lt;/gloss&gt;</v>
      </c>
      <c r="H118" t="str">
        <f>CONCATENATE("&lt;alt_gloss&gt;",'Word List'!G117,"&lt;/alt_gloss&gt;")</f>
        <v>&lt;alt_gloss&gt;&lt;/alt_gloss&gt;</v>
      </c>
      <c r="I118" t="str">
        <f>CONCATENATE("&lt;semantic_category&gt;",'Word List'!H117,"&lt;/semantic_category&gt;")</f>
        <v>&lt;semantic_category&gt;&lt;/semantic_category&gt;</v>
      </c>
      <c r="J118" t="s">
        <v>1</v>
      </c>
    </row>
    <row r="119" spans="1:10" ht="20.25">
      <c r="A119" t="s">
        <v>0</v>
      </c>
      <c r="B119" t="str">
        <f>CONCATENATE("&lt;entry&gt;",'Word List'!A118,"&lt;/entry&gt;")</f>
        <v>&lt;entry&gt;117&lt;/entry&gt;</v>
      </c>
      <c r="C119" t="str">
        <f>CONCATENATE("&lt;native_orthography&gt;",'Word List'!B118,"&lt;/native_orthography&gt;")</f>
        <v>&lt;native_orthography&gt;ʼom ca mamʼ cai&lt;/native_orthography&gt;</v>
      </c>
      <c r="D119" t="str">
        <f>CONCATENATE("&lt;alt_native_orthography&gt;",'Word List'!C118,"&lt;/alt_native_orthography&gt;")</f>
        <v>&lt;alt_native_orthography&gt;&lt;/alt_native_orthography&gt;</v>
      </c>
      <c r="E119" t="str">
        <f>CONCATENATE("&lt;IPA_transcription&gt;",'Word List'!D118,"&lt;/IPA_transcription&gt;")</f>
        <v>&lt;IPA_transcription&gt;&lt;/IPA_transcription&gt;</v>
      </c>
      <c r="F119" t="str">
        <f>CONCATENATE("&lt;alt_IPA_transcription&gt;",'Word List'!E118,"&lt;/alt_IPA_transcription&gt;")</f>
        <v>&lt;alt_IPA_transcription&gt;&lt;/alt_IPA_transcription&gt;</v>
      </c>
      <c r="G119" t="str">
        <f>CONCATENATE("&lt;gloss&gt;",'Word List'!F118,"&lt;/gloss&gt;")</f>
        <v>&lt;gloss&gt;&lt;/gloss&gt;</v>
      </c>
      <c r="H119" t="str">
        <f>CONCATENATE("&lt;alt_gloss&gt;",'Word List'!G118,"&lt;/alt_gloss&gt;")</f>
        <v>&lt;alt_gloss&gt;&lt;/alt_gloss&gt;</v>
      </c>
      <c r="I119" t="str">
        <f>CONCATENATE("&lt;semantic_category&gt;",'Word List'!H118,"&lt;/semantic_category&gt;")</f>
        <v>&lt;semantic_category&gt;&lt;/semantic_category&gt;</v>
      </c>
      <c r="J119" t="s">
        <v>1</v>
      </c>
    </row>
    <row r="120" spans="1:10" ht="20.25">
      <c r="A120" t="s">
        <v>0</v>
      </c>
      <c r="B120" t="str">
        <f>CONCATENATE("&lt;entry&gt;",'Word List'!A119,"&lt;/entry&gt;")</f>
        <v>&lt;entry&gt;118&lt;/entry&gt;</v>
      </c>
      <c r="C120" t="str">
        <f>CONCATENATE("&lt;native_orthography&gt;",'Word List'!B119,"&lt;/native_orthography&gt;")</f>
        <v>&lt;native_orthography&gt;teremʼ&lt;/native_orthography&gt;</v>
      </c>
      <c r="D120" t="str">
        <f>CONCATENATE("&lt;alt_native_orthography&gt;",'Word List'!C119,"&lt;/alt_native_orthography&gt;")</f>
        <v>&lt;alt_native_orthography&gt;&lt;/alt_native_orthography&gt;</v>
      </c>
      <c r="E120" t="str">
        <f>CONCATENATE("&lt;IPA_transcription&gt;",'Word List'!D119,"&lt;/IPA_transcription&gt;")</f>
        <v>&lt;IPA_transcription&gt;&lt;/IPA_transcription&gt;</v>
      </c>
      <c r="F120" t="str">
        <f>CONCATENATE("&lt;alt_IPA_transcription&gt;",'Word List'!E119,"&lt;/alt_IPA_transcription&gt;")</f>
        <v>&lt;alt_IPA_transcription&gt;&lt;/alt_IPA_transcription&gt;</v>
      </c>
      <c r="G120" t="str">
        <f>CONCATENATE("&lt;gloss&gt;",'Word List'!F119,"&lt;/gloss&gt;")</f>
        <v>&lt;gloss&gt;&lt;/gloss&gt;</v>
      </c>
      <c r="H120" t="str">
        <f>CONCATENATE("&lt;alt_gloss&gt;",'Word List'!G119,"&lt;/alt_gloss&gt;")</f>
        <v>&lt;alt_gloss&gt;&lt;/alt_gloss&gt;</v>
      </c>
      <c r="I120" t="str">
        <f>CONCATENATE("&lt;semantic_category&gt;",'Word List'!H119,"&lt;/semantic_category&gt;")</f>
        <v>&lt;semantic_category&gt;&lt;/semantic_category&gt;</v>
      </c>
      <c r="J120" t="s">
        <v>1</v>
      </c>
    </row>
    <row r="121" spans="1:10" ht="20.25">
      <c r="A121" t="s">
        <v>0</v>
      </c>
      <c r="B121" t="str">
        <f>CONCATENATE("&lt;entry&gt;",'Word List'!A120,"&lt;/entry&gt;")</f>
        <v>&lt;entry&gt;119&lt;/entry&gt;</v>
      </c>
      <c r="C121" t="str">
        <f>CONCATENATE("&lt;native_orthography&gt;",'Word List'!B120,"&lt;/native_orthography&gt;")</f>
        <v>&lt;native_orthography&gt;ʼom ca teremʼ ca&lt;/native_orthography&gt;</v>
      </c>
      <c r="D121" t="str">
        <f>CONCATENATE("&lt;alt_native_orthography&gt;",'Word List'!C120,"&lt;/alt_native_orthography&gt;")</f>
        <v>&lt;alt_native_orthography&gt;&lt;/alt_native_orthography&gt;</v>
      </c>
      <c r="E121" t="str">
        <f>CONCATENATE("&lt;IPA_transcription&gt;",'Word List'!D120,"&lt;/IPA_transcription&gt;")</f>
        <v>&lt;IPA_transcription&gt;&lt;/IPA_transcription&gt;</v>
      </c>
      <c r="F121" t="str">
        <f>CONCATENATE("&lt;alt_IPA_transcription&gt;",'Word List'!E120,"&lt;/alt_IPA_transcription&gt;")</f>
        <v>&lt;alt_IPA_transcription&gt;&lt;/alt_IPA_transcription&gt;</v>
      </c>
      <c r="G121" t="str">
        <f>CONCATENATE("&lt;gloss&gt;",'Word List'!F120,"&lt;/gloss&gt;")</f>
        <v>&lt;gloss&gt;&lt;/gloss&gt;</v>
      </c>
      <c r="H121" t="str">
        <f>CONCATENATE("&lt;alt_gloss&gt;",'Word List'!G120,"&lt;/alt_gloss&gt;")</f>
        <v>&lt;alt_gloss&gt;&lt;/alt_gloss&gt;</v>
      </c>
      <c r="I121" t="str">
        <f>CONCATENATE("&lt;semantic_category&gt;",'Word List'!H120,"&lt;/semantic_category&gt;")</f>
        <v>&lt;semantic_category&gt;&lt;/semantic_category&gt;</v>
      </c>
      <c r="J121" t="s">
        <v>1</v>
      </c>
    </row>
    <row r="122" spans="1:10" ht="20.25">
      <c r="A122" t="s">
        <v>0</v>
      </c>
      <c r="B122" t="str">
        <f>CONCATENATE("&lt;entry&gt;",'Word List'!A121,"&lt;/entry&gt;")</f>
        <v>&lt;entry&gt;120&lt;/entry&gt;</v>
      </c>
      <c r="C122" t="str">
        <f>CONCATENATE("&lt;native_orthography&gt;",'Word List'!B121,"&lt;/native_orthography&gt;")</f>
        <v>&lt;native_orthography&gt;pijimʼ&lt;/native_orthography&gt;</v>
      </c>
      <c r="D122" t="str">
        <f>CONCATENATE("&lt;alt_native_orthography&gt;",'Word List'!C121,"&lt;/alt_native_orthography&gt;")</f>
        <v>&lt;alt_native_orthography&gt;&lt;/alt_native_orthography&gt;</v>
      </c>
      <c r="E122" t="str">
        <f>CONCATENATE("&lt;IPA_transcription&gt;",'Word List'!D121,"&lt;/IPA_transcription&gt;")</f>
        <v>&lt;IPA_transcription&gt;&lt;/IPA_transcription&gt;</v>
      </c>
      <c r="F122" t="str">
        <f>CONCATENATE("&lt;alt_IPA_transcription&gt;",'Word List'!E121,"&lt;/alt_IPA_transcription&gt;")</f>
        <v>&lt;alt_IPA_transcription&gt;&lt;/alt_IPA_transcription&gt;</v>
      </c>
      <c r="G122" t="str">
        <f>CONCATENATE("&lt;gloss&gt;",'Word List'!F121,"&lt;/gloss&gt;")</f>
        <v>&lt;gloss&gt;&lt;/gloss&gt;</v>
      </c>
      <c r="H122" t="str">
        <f>CONCATENATE("&lt;alt_gloss&gt;",'Word List'!G121,"&lt;/alt_gloss&gt;")</f>
        <v>&lt;alt_gloss&gt;&lt;/alt_gloss&gt;</v>
      </c>
      <c r="I122" t="str">
        <f>CONCATENATE("&lt;semantic_category&gt;",'Word List'!H121,"&lt;/semantic_category&gt;")</f>
        <v>&lt;semantic_category&gt;&lt;/semantic_category&gt;</v>
      </c>
      <c r="J122" t="s">
        <v>1</v>
      </c>
    </row>
    <row r="123" spans="1:10" ht="20.25">
      <c r="A123" t="s">
        <v>0</v>
      </c>
      <c r="B123" t="str">
        <f>CONCATENATE("&lt;entry&gt;",'Word List'!A122,"&lt;/entry&gt;")</f>
        <v>&lt;entry&gt;121&lt;/entry&gt;</v>
      </c>
      <c r="C123" t="str">
        <f>CONCATENATE("&lt;native_orthography&gt;",'Word List'!B122,"&lt;/native_orthography&gt;")</f>
        <v>&lt;native_orthography&gt;ʼom ca pijimʼ ca&lt;/native_orthography&gt;</v>
      </c>
      <c r="D123" t="str">
        <f>CONCATENATE("&lt;alt_native_orthography&gt;",'Word List'!C122,"&lt;/alt_native_orthography&gt;")</f>
        <v>&lt;alt_native_orthography&gt;&lt;/alt_native_orthography&gt;</v>
      </c>
      <c r="E123" t="str">
        <f>CONCATENATE("&lt;IPA_transcription&gt;",'Word List'!D122,"&lt;/IPA_transcription&gt;")</f>
        <v>&lt;IPA_transcription&gt;&lt;/IPA_transcription&gt;</v>
      </c>
      <c r="F123" t="str">
        <f>CONCATENATE("&lt;alt_IPA_transcription&gt;",'Word List'!E122,"&lt;/alt_IPA_transcription&gt;")</f>
        <v>&lt;alt_IPA_transcription&gt;&lt;/alt_IPA_transcription&gt;</v>
      </c>
      <c r="G123" t="str">
        <f>CONCATENATE("&lt;gloss&gt;",'Word List'!F122,"&lt;/gloss&gt;")</f>
        <v>&lt;gloss&gt;&lt;/gloss&gt;</v>
      </c>
      <c r="H123" t="str">
        <f>CONCATENATE("&lt;alt_gloss&gt;",'Word List'!G122,"&lt;/alt_gloss&gt;")</f>
        <v>&lt;alt_gloss&gt;&lt;/alt_gloss&gt;</v>
      </c>
      <c r="I123" t="str">
        <f>CONCATENATE("&lt;semantic_category&gt;",'Word List'!H122,"&lt;/semantic_category&gt;")</f>
        <v>&lt;semantic_category&gt;&lt;/semantic_category&gt;</v>
      </c>
      <c r="J123" t="s">
        <v>1</v>
      </c>
    </row>
    <row r="124" spans="1:10" ht="20.25">
      <c r="A124" t="s">
        <v>0</v>
      </c>
      <c r="B124" t="str">
        <f>CONCATENATE("&lt;entry&gt;",'Word List'!A123,"&lt;/entry&gt;")</f>
        <v>&lt;entry&gt;122&lt;/entry&gt;</v>
      </c>
      <c r="C124" t="str">
        <f>CONCATENATE("&lt;native_orthography&gt;",'Word List'!B123,"&lt;/native_orthography&gt;")</f>
        <v>&lt;native_orthography&gt;narom&lt;/native_orthography&gt;</v>
      </c>
      <c r="D124" t="str">
        <f>CONCATENATE("&lt;alt_native_orthography&gt;",'Word List'!C123,"&lt;/alt_native_orthography&gt;")</f>
        <v>&lt;alt_native_orthography&gt;&lt;/alt_native_orthography&gt;</v>
      </c>
      <c r="E124" t="str">
        <f>CONCATENATE("&lt;IPA_transcription&gt;",'Word List'!D123,"&lt;/IPA_transcription&gt;")</f>
        <v>&lt;IPA_transcription&gt;&lt;/IPA_transcription&gt;</v>
      </c>
      <c r="F124" t="str">
        <f>CONCATENATE("&lt;alt_IPA_transcription&gt;",'Word List'!E123,"&lt;/alt_IPA_transcription&gt;")</f>
        <v>&lt;alt_IPA_transcription&gt;&lt;/alt_IPA_transcription&gt;</v>
      </c>
      <c r="G124" t="str">
        <f>CONCATENATE("&lt;gloss&gt;",'Word List'!F123,"&lt;/gloss&gt;")</f>
        <v>&lt;gloss&gt;&lt;/gloss&gt;</v>
      </c>
      <c r="H124" t="str">
        <f>CONCATENATE("&lt;alt_gloss&gt;",'Word List'!G123,"&lt;/alt_gloss&gt;")</f>
        <v>&lt;alt_gloss&gt;&lt;/alt_gloss&gt;</v>
      </c>
      <c r="I124" t="str">
        <f>CONCATENATE("&lt;semantic_category&gt;",'Word List'!H123,"&lt;/semantic_category&gt;")</f>
        <v>&lt;semantic_category&gt;&lt;/semantic_category&gt;</v>
      </c>
      <c r="J124" t="s">
        <v>1</v>
      </c>
    </row>
    <row r="125" spans="1:10" ht="20.25">
      <c r="A125" t="s">
        <v>0</v>
      </c>
      <c r="B125" t="str">
        <f>CONCATENATE("&lt;entry&gt;",'Word List'!A124,"&lt;/entry&gt;")</f>
        <v>&lt;entry&gt;123&lt;/entry&gt;</v>
      </c>
      <c r="C125" t="str">
        <f>CONCATENATE("&lt;native_orthography&gt;",'Word List'!B124,"&lt;/native_orthography&gt;")</f>
        <v>&lt;native_orthography&gt;ʼom ca naromʼ ca&lt;/native_orthography&gt;</v>
      </c>
      <c r="D125" t="str">
        <f>CONCATENATE("&lt;alt_native_orthography&gt;",'Word List'!C124,"&lt;/alt_native_orthography&gt;")</f>
        <v>&lt;alt_native_orthography&gt;&lt;/alt_native_orthography&gt;</v>
      </c>
      <c r="E125" t="str">
        <f>CONCATENATE("&lt;IPA_transcription&gt;",'Word List'!D124,"&lt;/IPA_transcription&gt;")</f>
        <v>&lt;IPA_transcription&gt;&lt;/IPA_transcription&gt;</v>
      </c>
      <c r="F125" t="str">
        <f>CONCATENATE("&lt;alt_IPA_transcription&gt;",'Word List'!E124,"&lt;/alt_IPA_transcription&gt;")</f>
        <v>&lt;alt_IPA_transcription&gt;&lt;/alt_IPA_transcription&gt;</v>
      </c>
      <c r="G125" t="str">
        <f>CONCATENATE("&lt;gloss&gt;",'Word List'!F124,"&lt;/gloss&gt;")</f>
        <v>&lt;gloss&gt;&lt;/gloss&gt;</v>
      </c>
      <c r="H125" t="str">
        <f>CONCATENATE("&lt;alt_gloss&gt;",'Word List'!G124,"&lt;/alt_gloss&gt;")</f>
        <v>&lt;alt_gloss&gt;&lt;/alt_gloss&gt;</v>
      </c>
      <c r="I125" t="str">
        <f>CONCATENATE("&lt;semantic_category&gt;",'Word List'!H124,"&lt;/semantic_category&gt;")</f>
        <v>&lt;semantic_category&gt;&lt;/semantic_category&gt;</v>
      </c>
      <c r="J125" t="s">
        <v>1</v>
      </c>
    </row>
    <row r="126" spans="1:10" ht="20.25">
      <c r="A126" t="s">
        <v>0</v>
      </c>
      <c r="B126" t="str">
        <f>CONCATENATE("&lt;entry&gt;",'Word List'!A125,"&lt;/entry&gt;")</f>
        <v>&lt;entry&gt;124&lt;/entry&gt;</v>
      </c>
      <c r="C126" t="str">
        <f>CONCATENATE("&lt;native_orthography&gt;",'Word List'!B125,"&lt;/native_orthography&gt;")</f>
        <v>&lt;native_orthography&gt;humʼ&lt;/native_orthography&gt;</v>
      </c>
      <c r="D126" t="str">
        <f>CONCATENATE("&lt;alt_native_orthography&gt;",'Word List'!C125,"&lt;/alt_native_orthography&gt;")</f>
        <v>&lt;alt_native_orthography&gt;&lt;/alt_native_orthography&gt;</v>
      </c>
      <c r="E126" t="str">
        <f>CONCATENATE("&lt;IPA_transcription&gt;",'Word List'!D125,"&lt;/IPA_transcription&gt;")</f>
        <v>&lt;IPA_transcription&gt;&lt;/IPA_transcription&gt;</v>
      </c>
      <c r="F126" t="str">
        <f>CONCATENATE("&lt;alt_IPA_transcription&gt;",'Word List'!E125,"&lt;/alt_IPA_transcription&gt;")</f>
        <v>&lt;alt_IPA_transcription&gt;&lt;/alt_IPA_transcription&gt;</v>
      </c>
      <c r="G126" t="str">
        <f>CONCATENATE("&lt;gloss&gt;",'Word List'!F125,"&lt;/gloss&gt;")</f>
        <v>&lt;gloss&gt;&lt;/gloss&gt;</v>
      </c>
      <c r="H126" t="str">
        <f>CONCATENATE("&lt;alt_gloss&gt;",'Word List'!G125,"&lt;/alt_gloss&gt;")</f>
        <v>&lt;alt_gloss&gt;&lt;/alt_gloss&gt;</v>
      </c>
      <c r="I126" t="str">
        <f>CONCATENATE("&lt;semantic_category&gt;",'Word List'!H125,"&lt;/semantic_category&gt;")</f>
        <v>&lt;semantic_category&gt;&lt;/semantic_category&gt;</v>
      </c>
      <c r="J126" t="s">
        <v>1</v>
      </c>
    </row>
    <row r="127" spans="1:10" ht="20.25">
      <c r="A127" t="s">
        <v>0</v>
      </c>
      <c r="B127" t="str">
        <f>CONCATENATE("&lt;entry&gt;",'Word List'!A126,"&lt;/entry&gt;")</f>
        <v>&lt;entry&gt;125&lt;/entry&gt;</v>
      </c>
      <c r="C127" t="str">
        <f>CONCATENATE("&lt;native_orthography&gt;",'Word List'!B126,"&lt;/native_orthography&gt;")</f>
        <v>&lt;native_orthography&gt;ʼom ca humʼ con&lt;/native_orthography&gt;</v>
      </c>
      <c r="D127" t="str">
        <f>CONCATENATE("&lt;alt_native_orthography&gt;",'Word List'!C126,"&lt;/alt_native_orthography&gt;")</f>
        <v>&lt;alt_native_orthography&gt;&lt;/alt_native_orthography&gt;</v>
      </c>
      <c r="E127" t="str">
        <f>CONCATENATE("&lt;IPA_transcription&gt;",'Word List'!D126,"&lt;/IPA_transcription&gt;")</f>
        <v>&lt;IPA_transcription&gt;&lt;/IPA_transcription&gt;</v>
      </c>
      <c r="F127" t="str">
        <f>CONCATENATE("&lt;alt_IPA_transcription&gt;",'Word List'!E126,"&lt;/alt_IPA_transcription&gt;")</f>
        <v>&lt;alt_IPA_transcription&gt;&lt;/alt_IPA_transcription&gt;</v>
      </c>
      <c r="G127" t="str">
        <f>CONCATENATE("&lt;gloss&gt;",'Word List'!F126,"&lt;/gloss&gt;")</f>
        <v>&lt;gloss&gt;&lt;/gloss&gt;</v>
      </c>
      <c r="H127" t="str">
        <f>CONCATENATE("&lt;alt_gloss&gt;",'Word List'!G126,"&lt;/alt_gloss&gt;")</f>
        <v>&lt;alt_gloss&gt;&lt;/alt_gloss&gt;</v>
      </c>
      <c r="I127" t="str">
        <f>CONCATENATE("&lt;semantic_category&gt;",'Word List'!H126,"&lt;/semantic_category&gt;")</f>
        <v>&lt;semantic_category&gt;&lt;/semantic_category&gt;</v>
      </c>
      <c r="J127" t="s">
        <v>1</v>
      </c>
    </row>
    <row r="128" spans="1:10" ht="20.25">
      <c r="A128" t="s">
        <v>0</v>
      </c>
      <c r="B128" t="str">
        <f>CONCATENATE("&lt;entry&gt;",'Word List'!A127,"&lt;/entry&gt;")</f>
        <v>&lt;entry&gt;126&lt;/entry&gt;</v>
      </c>
      <c r="C128" t="str">
        <f>CONCATENATE("&lt;native_orthography&gt;",'Word List'!B127,"&lt;/native_orthography&gt;")</f>
        <v>&lt;native_orthography&gt;ca mamʼ wa&lt;/native_orthography&gt;</v>
      </c>
      <c r="D128" t="str">
        <f>CONCATENATE("&lt;alt_native_orthography&gt;",'Word List'!C127,"&lt;/alt_native_orthography&gt;")</f>
        <v>&lt;alt_native_orthography&gt;&lt;/alt_native_orthography&gt;</v>
      </c>
      <c r="E128" t="str">
        <f>CONCATENATE("&lt;IPA_transcription&gt;",'Word List'!D127,"&lt;/IPA_transcription&gt;")</f>
        <v>&lt;IPA_transcription&gt;&lt;/IPA_transcription&gt;</v>
      </c>
      <c r="F128" t="str">
        <f>CONCATENATE("&lt;alt_IPA_transcription&gt;",'Word List'!E127,"&lt;/alt_IPA_transcription&gt;")</f>
        <v>&lt;alt_IPA_transcription&gt;&lt;/alt_IPA_transcription&gt;</v>
      </c>
      <c r="G128" t="str">
        <f>CONCATENATE("&lt;gloss&gt;",'Word List'!F127,"&lt;/gloss&gt;")</f>
        <v>&lt;gloss&gt;&lt;/gloss&gt;</v>
      </c>
      <c r="H128" t="str">
        <f>CONCATENATE("&lt;alt_gloss&gt;",'Word List'!G127,"&lt;/alt_gloss&gt;")</f>
        <v>&lt;alt_gloss&gt;&lt;/alt_gloss&gt;</v>
      </c>
      <c r="I128" t="str">
        <f>CONCATENATE("&lt;semantic_category&gt;",'Word List'!H127,"&lt;/semantic_category&gt;")</f>
        <v>&lt;semantic_category&gt;&lt;/semantic_category&gt;</v>
      </c>
      <c r="J128" t="s">
        <v>1</v>
      </c>
    </row>
    <row r="129" spans="1:10" ht="20.25">
      <c r="A129" t="s">
        <v>0</v>
      </c>
      <c r="B129" t="str">
        <f>CONCATENATE("&lt;entry&gt;",'Word List'!A128,"&lt;/entry&gt;")</f>
        <v>&lt;entry&gt;127&lt;/entry&gt;</v>
      </c>
      <c r="C129" t="str">
        <f>CONCATENATE("&lt;native_orthography&gt;",'Word List'!B128,"&lt;/native_orthography&gt;")</f>
        <v>&lt;native_orthography&gt;ca teremʼ wa&lt;/native_orthography&gt;</v>
      </c>
      <c r="D129" t="str">
        <f>CONCATENATE("&lt;alt_native_orthography&gt;",'Word List'!C128,"&lt;/alt_native_orthography&gt;")</f>
        <v>&lt;alt_native_orthography&gt;&lt;/alt_native_orthography&gt;</v>
      </c>
      <c r="E129" t="str">
        <f>CONCATENATE("&lt;IPA_transcription&gt;",'Word List'!D128,"&lt;/IPA_transcription&gt;")</f>
        <v>&lt;IPA_transcription&gt;&lt;/IPA_transcription&gt;</v>
      </c>
      <c r="F129" t="str">
        <f>CONCATENATE("&lt;alt_IPA_transcription&gt;",'Word List'!E128,"&lt;/alt_IPA_transcription&gt;")</f>
        <v>&lt;alt_IPA_transcription&gt;&lt;/alt_IPA_transcription&gt;</v>
      </c>
      <c r="G129" t="str">
        <f>CONCATENATE("&lt;gloss&gt;",'Word List'!F128,"&lt;/gloss&gt;")</f>
        <v>&lt;gloss&gt;&lt;/gloss&gt;</v>
      </c>
      <c r="H129" t="str">
        <f>CONCATENATE("&lt;alt_gloss&gt;",'Word List'!G128,"&lt;/alt_gloss&gt;")</f>
        <v>&lt;alt_gloss&gt;&lt;/alt_gloss&gt;</v>
      </c>
      <c r="I129" t="str">
        <f>CONCATENATE("&lt;semantic_category&gt;",'Word List'!H128,"&lt;/semantic_category&gt;")</f>
        <v>&lt;semantic_category&gt;&lt;/semantic_category&gt;</v>
      </c>
      <c r="J129" t="s">
        <v>1</v>
      </c>
    </row>
    <row r="130" spans="1:10" ht="20.25">
      <c r="A130" t="s">
        <v>0</v>
      </c>
      <c r="B130" t="str">
        <f>CONCATENATE("&lt;entry&gt;",'Word List'!A129,"&lt;/entry&gt;")</f>
        <v>&lt;entry&gt;128&lt;/entry&gt;</v>
      </c>
      <c r="C130" t="str">
        <f>CONCATENATE("&lt;native_orthography&gt;",'Word List'!B129,"&lt;/native_orthography&gt;")</f>
        <v>&lt;native_orthography&gt;ca pijimʼ wa&lt;/native_orthography&gt;</v>
      </c>
      <c r="D130" t="str">
        <f>CONCATENATE("&lt;alt_native_orthography&gt;",'Word List'!C129,"&lt;/alt_native_orthography&gt;")</f>
        <v>&lt;alt_native_orthography&gt;&lt;/alt_native_orthography&gt;</v>
      </c>
      <c r="E130" t="str">
        <f>CONCATENATE("&lt;IPA_transcription&gt;",'Word List'!D129,"&lt;/IPA_transcription&gt;")</f>
        <v>&lt;IPA_transcription&gt;&lt;/IPA_transcription&gt;</v>
      </c>
      <c r="F130" t="str">
        <f>CONCATENATE("&lt;alt_IPA_transcription&gt;",'Word List'!E129,"&lt;/alt_IPA_transcription&gt;")</f>
        <v>&lt;alt_IPA_transcription&gt;&lt;/alt_IPA_transcription&gt;</v>
      </c>
      <c r="G130" t="str">
        <f>CONCATENATE("&lt;gloss&gt;",'Word List'!F129,"&lt;/gloss&gt;")</f>
        <v>&lt;gloss&gt;&lt;/gloss&gt;</v>
      </c>
      <c r="H130" t="str">
        <f>CONCATENATE("&lt;alt_gloss&gt;",'Word List'!G129,"&lt;/alt_gloss&gt;")</f>
        <v>&lt;alt_gloss&gt;&lt;/alt_gloss&gt;</v>
      </c>
      <c r="I130" t="str">
        <f>CONCATENATE("&lt;semantic_category&gt;",'Word List'!H129,"&lt;/semantic_category&gt;")</f>
        <v>&lt;semantic_category&gt;&lt;/semantic_category&gt;</v>
      </c>
      <c r="J130" t="s">
        <v>1</v>
      </c>
    </row>
    <row r="131" spans="1:10" ht="20.25">
      <c r="A131" t="s">
        <v>0</v>
      </c>
      <c r="B131" t="str">
        <f>CONCATENATE("&lt;entry&gt;",'Word List'!A130,"&lt;/entry&gt;")</f>
        <v>&lt;entry&gt;129&lt;/entry&gt;</v>
      </c>
      <c r="C131" t="str">
        <f>CONCATENATE("&lt;native_orthography&gt;",'Word List'!B130,"&lt;/native_orthography&gt;")</f>
        <v>&lt;native_orthography&gt;ca naromʼ wa&lt;/native_orthography&gt;</v>
      </c>
      <c r="D131" t="str">
        <f>CONCATENATE("&lt;alt_native_orthography&gt;",'Word List'!C130,"&lt;/alt_native_orthography&gt;")</f>
        <v>&lt;alt_native_orthography&gt;&lt;/alt_native_orthography&gt;</v>
      </c>
      <c r="E131" t="str">
        <f>CONCATENATE("&lt;IPA_transcription&gt;",'Word List'!D130,"&lt;/IPA_transcription&gt;")</f>
        <v>&lt;IPA_transcription&gt;&lt;/IPA_transcription&gt;</v>
      </c>
      <c r="F131" t="str">
        <f>CONCATENATE("&lt;alt_IPA_transcription&gt;",'Word List'!E130,"&lt;/alt_IPA_transcription&gt;")</f>
        <v>&lt;alt_IPA_transcription&gt;&lt;/alt_IPA_transcription&gt;</v>
      </c>
      <c r="G131" t="str">
        <f>CONCATENATE("&lt;gloss&gt;",'Word List'!F130,"&lt;/gloss&gt;")</f>
        <v>&lt;gloss&gt;&lt;/gloss&gt;</v>
      </c>
      <c r="H131" t="str">
        <f>CONCATENATE("&lt;alt_gloss&gt;",'Word List'!G130,"&lt;/alt_gloss&gt;")</f>
        <v>&lt;alt_gloss&gt;&lt;/alt_gloss&gt;</v>
      </c>
      <c r="I131" t="str">
        <f>CONCATENATE("&lt;semantic_category&gt;",'Word List'!H130,"&lt;/semantic_category&gt;")</f>
        <v>&lt;semantic_category&gt;&lt;/semantic_category&gt;</v>
      </c>
      <c r="J131" t="s">
        <v>1</v>
      </c>
    </row>
    <row r="132" spans="1:10" ht="20.25">
      <c r="A132" t="s">
        <v>0</v>
      </c>
      <c r="B132" t="str">
        <f>CONCATENATE("&lt;entry&gt;",'Word List'!A131,"&lt;/entry&gt;")</f>
        <v>&lt;entry&gt;130&lt;/entry&gt;</v>
      </c>
      <c r="C132" t="str">
        <f>CONCATENATE("&lt;native_orthography&gt;",'Word List'!B131,"&lt;/native_orthography&gt;")</f>
        <v>&lt;native_orthography&gt;ca humʼ wa&lt;/native_orthography&gt;</v>
      </c>
      <c r="D132" t="str">
        <f>CONCATENATE("&lt;alt_native_orthography&gt;",'Word List'!C131,"&lt;/alt_native_orthography&gt;")</f>
        <v>&lt;alt_native_orthography&gt;&lt;/alt_native_orthography&gt;</v>
      </c>
      <c r="E132" t="str">
        <f>CONCATENATE("&lt;IPA_transcription&gt;",'Word List'!D131,"&lt;/IPA_transcription&gt;")</f>
        <v>&lt;IPA_transcription&gt;&lt;/IPA_transcription&gt;</v>
      </c>
      <c r="F132" t="str">
        <f>CONCATENATE("&lt;alt_IPA_transcription&gt;",'Word List'!E131,"&lt;/alt_IPA_transcription&gt;")</f>
        <v>&lt;alt_IPA_transcription&gt;&lt;/alt_IPA_transcription&gt;</v>
      </c>
      <c r="G132" t="str">
        <f>CONCATENATE("&lt;gloss&gt;",'Word List'!F131,"&lt;/gloss&gt;")</f>
        <v>&lt;gloss&gt;&lt;/gloss&gt;</v>
      </c>
      <c r="H132" t="str">
        <f>CONCATENATE("&lt;alt_gloss&gt;",'Word List'!G131,"&lt;/alt_gloss&gt;")</f>
        <v>&lt;alt_gloss&gt;&lt;/alt_gloss&gt;</v>
      </c>
      <c r="I132" t="str">
        <f>CONCATENATE("&lt;semantic_category&gt;",'Word List'!H131,"&lt;/semantic_category&gt;")</f>
        <v>&lt;semantic_category&gt;&lt;/semantic_category&gt;</v>
      </c>
      <c r="J132" t="s">
        <v>1</v>
      </c>
    </row>
    <row r="133" spans="1:10" ht="20.25">
      <c r="A133" t="s">
        <v>0</v>
      </c>
      <c r="B133" t="str">
        <f>CONCATENATE("&lt;entry&gt;",'Word List'!A132,"&lt;/entry&gt;")</f>
        <v>&lt;entry&gt;131&lt;/entry&gt;</v>
      </c>
      <c r="C133" t="str">
        <f>CONCATENATE("&lt;native_orthography&gt;",'Word List'!B132,"&lt;/native_orthography&gt;")</f>
        <v>&lt;native_orthography&gt;tanʼ&lt;/native_orthography&gt;</v>
      </c>
      <c r="D133" t="str">
        <f>CONCATENATE("&lt;alt_native_orthography&gt;",'Word List'!C132,"&lt;/alt_native_orthography&gt;")</f>
        <v>&lt;alt_native_orthography&gt;&lt;/alt_native_orthography&gt;</v>
      </c>
      <c r="E133" t="str">
        <f>CONCATENATE("&lt;IPA_transcription&gt;",'Word List'!D132,"&lt;/IPA_transcription&gt;")</f>
        <v>&lt;IPA_transcription&gt;tanʔ&lt;/IPA_transcription&gt;</v>
      </c>
      <c r="F133" t="str">
        <f>CONCATENATE("&lt;alt_IPA_transcription&gt;",'Word List'!E132,"&lt;/alt_IPA_transcription&gt;")</f>
        <v>&lt;alt_IPA_transcription&gt;&lt;/alt_IPA_transcription&gt;</v>
      </c>
      <c r="G133" t="str">
        <f>CONCATENATE("&lt;gloss&gt;",'Word List'!F132,"&lt;/gloss&gt;")</f>
        <v>&lt;gloss&gt;to arrive&lt;/gloss&gt;</v>
      </c>
      <c r="H133" t="str">
        <f>CONCATENATE("&lt;alt_gloss&gt;",'Word List'!G132,"&lt;/alt_gloss&gt;")</f>
        <v>&lt;alt_gloss&gt;&lt;/alt_gloss&gt;</v>
      </c>
      <c r="I133" t="str">
        <f>CONCATENATE("&lt;semantic_category&gt;",'Word List'!H132,"&lt;/semantic_category&gt;")</f>
        <v>&lt;semantic_category&gt;&lt;/semantic_category&gt;</v>
      </c>
      <c r="J133" t="s">
        <v>1</v>
      </c>
    </row>
    <row r="134" spans="1:10" ht="20.25">
      <c r="A134" t="s">
        <v>0</v>
      </c>
      <c r="B134" t="str">
        <f>CONCATENATE("&lt;entry&gt;",'Word List'!A133,"&lt;/entry&gt;")</f>
        <v>&lt;entry&gt;132&lt;/entry&gt;</v>
      </c>
      <c r="C134" t="str">
        <f>CONCATENATE("&lt;native_orthography&gt;",'Word List'!B133,"&lt;/native_orthography&gt;")</f>
        <v>&lt;native_orthography&gt;ʼom ca tanʼ caca&lt;/native_orthography&gt;</v>
      </c>
      <c r="D134" t="str">
        <f>CONCATENATE("&lt;alt_native_orthography&gt;",'Word List'!C133,"&lt;/alt_native_orthography&gt;")</f>
        <v>&lt;alt_native_orthography&gt;&lt;/alt_native_orthography&gt;</v>
      </c>
      <c r="E134" t="str">
        <f>CONCATENATE("&lt;IPA_transcription&gt;",'Word List'!D133,"&lt;/IPA_transcription&gt;")</f>
        <v>&lt;IPA_transcription&gt;&lt;/IPA_transcription&gt;</v>
      </c>
      <c r="F134" t="str">
        <f>CONCATENATE("&lt;alt_IPA_transcription&gt;",'Word List'!E133,"&lt;/alt_IPA_transcription&gt;")</f>
        <v>&lt;alt_IPA_transcription&gt;&lt;/alt_IPA_transcription&gt;</v>
      </c>
      <c r="G134" t="str">
        <f>CONCATENATE("&lt;gloss&gt;",'Word List'!F133,"&lt;/gloss&gt;")</f>
        <v>&lt;gloss&gt;&lt;/gloss&gt;</v>
      </c>
      <c r="H134" t="str">
        <f>CONCATENATE("&lt;alt_gloss&gt;",'Word List'!G133,"&lt;/alt_gloss&gt;")</f>
        <v>&lt;alt_gloss&gt;&lt;/alt_gloss&gt;</v>
      </c>
      <c r="I134" t="str">
        <f>CONCATENATE("&lt;semantic_category&gt;",'Word List'!H133,"&lt;/semantic_category&gt;")</f>
        <v>&lt;semantic_category&gt;&lt;/semantic_category&gt;</v>
      </c>
      <c r="J134" t="s">
        <v>1</v>
      </c>
    </row>
    <row r="135" spans="1:10" ht="20.25">
      <c r="A135" t="s">
        <v>0</v>
      </c>
      <c r="B135" t="str">
        <f>CONCATENATE("&lt;entry&gt;",'Word List'!A134,"&lt;/entry&gt;")</f>
        <v>&lt;entry&gt;133&lt;/entry&gt;</v>
      </c>
      <c r="C135" t="str">
        <f>CONCATENATE("&lt;native_orthography&gt;",'Word List'!B134,"&lt;/native_orthography&gt;")</f>
        <v>&lt;native_orthography&gt;weʼ na&lt;/native_orthography&gt;</v>
      </c>
      <c r="D135" t="str">
        <f>CONCATENATE("&lt;alt_native_orthography&gt;",'Word List'!C134,"&lt;/alt_native_orthography&gt;")</f>
        <v>&lt;alt_native_orthography&gt;&lt;/alt_native_orthography&gt;</v>
      </c>
      <c r="E135" t="str">
        <f>CONCATENATE("&lt;IPA_transcription&gt;",'Word List'!D134,"&lt;/IPA_transcription&gt;")</f>
        <v>&lt;IPA_transcription&gt;weʔ na&lt;/IPA_transcription&gt;</v>
      </c>
      <c r="F135" t="str">
        <f>CONCATENATE("&lt;alt_IPA_transcription&gt;",'Word List'!E134,"&lt;/alt_IPA_transcription&gt;")</f>
        <v>&lt;alt_IPA_transcription&gt;&lt;/alt_IPA_transcription&gt;</v>
      </c>
      <c r="G135" t="str">
        <f>CONCATENATE("&lt;gloss&gt;",'Word List'!F134,"&lt;/gloss&gt;")</f>
        <v>&lt;gloss&gt;she is vomiting&lt;/gloss&gt;</v>
      </c>
      <c r="H135" t="str">
        <f>CONCATENATE("&lt;alt_gloss&gt;",'Word List'!G134,"&lt;/alt_gloss&gt;")</f>
        <v>&lt;alt_gloss&gt;&lt;/alt_gloss&gt;</v>
      </c>
      <c r="I135" t="str">
        <f>CONCATENATE("&lt;semantic_category&gt;",'Word List'!H134,"&lt;/semantic_category&gt;")</f>
        <v>&lt;semantic_category&gt;&lt;/semantic_category&gt;</v>
      </c>
      <c r="J135" t="s">
        <v>1</v>
      </c>
    </row>
    <row r="136" spans="1:10" ht="20.25">
      <c r="A136" t="s">
        <v>0</v>
      </c>
      <c r="B136" t="str">
        <f>CONCATENATE("&lt;entry&gt;",'Word List'!A135,"&lt;/entry&gt;")</f>
        <v>&lt;entry&gt;134&lt;/entry&gt;</v>
      </c>
      <c r="C136" t="str">
        <f>CONCATENATE("&lt;native_orthography&gt;",'Word List'!B135,"&lt;/native_orthography&gt;")</f>
        <v>&lt;native_orthography&gt;we nam&lt;/native_orthography&gt;</v>
      </c>
      <c r="D136" t="str">
        <f>CONCATENATE("&lt;alt_native_orthography&gt;",'Word List'!C135,"&lt;/alt_native_orthography&gt;")</f>
        <v>&lt;alt_native_orthography&gt;&lt;/alt_native_orthography&gt;</v>
      </c>
      <c r="E136" t="str">
        <f>CONCATENATE("&lt;IPA_transcription&gt;",'Word List'!D135,"&lt;/IPA_transcription&gt;")</f>
        <v>&lt;IPA_transcription&gt;we nam&lt;/IPA_transcription&gt;</v>
      </c>
      <c r="F136" t="str">
        <f>CONCATENATE("&lt;alt_IPA_transcription&gt;",'Word List'!E135,"&lt;/alt_IPA_transcription&gt;")</f>
        <v>&lt;alt_IPA_transcription&gt;&lt;/alt_IPA_transcription&gt;</v>
      </c>
      <c r="G136" t="str">
        <f>CONCATENATE("&lt;gloss&gt;",'Word List'!F135,"&lt;/gloss&gt;")</f>
        <v>&lt;gloss&gt;she calls her 'my older sister'&lt;/gloss&gt;</v>
      </c>
      <c r="H136" t="str">
        <f>CONCATENATE("&lt;alt_gloss&gt;",'Word List'!G135,"&lt;/alt_gloss&gt;")</f>
        <v>&lt;alt_gloss&gt;&lt;/alt_gloss&gt;</v>
      </c>
      <c r="I136" t="str">
        <f>CONCATENATE("&lt;semantic_category&gt;",'Word List'!H135,"&lt;/semantic_category&gt;")</f>
        <v>&lt;semantic_category&gt;&lt;/semantic_category&gt;</v>
      </c>
      <c r="J136" t="s">
        <v>1</v>
      </c>
    </row>
    <row r="137" spans="1:10" ht="20.25">
      <c r="A137" t="s">
        <v>0</v>
      </c>
      <c r="B137" t="str">
        <f>CONCATENATE("&lt;entry&gt;",'Word List'!A136,"&lt;/entry&gt;")</f>
        <v>&lt;entry&gt;135&lt;/entry&gt;</v>
      </c>
      <c r="C137" t="str">
        <f>CONCATENATE("&lt;native_orthography&gt;",'Word List'!B136,"&lt;/native_orthography&gt;")</f>
        <v>&lt;native_orthography&gt;miʼ na memem&lt;/native_orthography&gt;</v>
      </c>
      <c r="D137" t="str">
        <f>CONCATENATE("&lt;alt_native_orthography&gt;",'Word List'!C136,"&lt;/alt_native_orthography&gt;")</f>
        <v>&lt;alt_native_orthography&gt;&lt;/alt_native_orthography&gt;</v>
      </c>
      <c r="E137" t="str">
        <f>CONCATENATE("&lt;IPA_transcription&gt;",'Word List'!D136,"&lt;/IPA_transcription&gt;")</f>
        <v>&lt;IPA_transcription&gt;miʔ na memem&lt;/IPA_transcription&gt;</v>
      </c>
      <c r="F137" t="str">
        <f>CONCATENATE("&lt;alt_IPA_transcription&gt;",'Word List'!E136,"&lt;/alt_IPA_transcription&gt;")</f>
        <v>&lt;alt_IPA_transcription&gt;&lt;/alt_IPA_transcription&gt;</v>
      </c>
      <c r="G137" t="str">
        <f>CONCATENATE("&lt;gloss&gt;",'Word List'!F136,"&lt;/gloss&gt;")</f>
        <v>&lt;gloss&gt;he gives fruit&lt;/gloss&gt;</v>
      </c>
      <c r="H137" t="str">
        <f>CONCATENATE("&lt;alt_gloss&gt;",'Word List'!G136,"&lt;/alt_gloss&gt;")</f>
        <v>&lt;alt_gloss&gt;&lt;/alt_gloss&gt;</v>
      </c>
      <c r="I137" t="str">
        <f>CONCATENATE("&lt;semantic_category&gt;",'Word List'!H136,"&lt;/semantic_category&gt;")</f>
        <v>&lt;semantic_category&gt;&lt;/semantic_category&gt;</v>
      </c>
      <c r="J137" t="s">
        <v>1</v>
      </c>
    </row>
    <row r="138" spans="1:10" ht="20.25">
      <c r="A138" t="s">
        <v>0</v>
      </c>
      <c r="B138" t="str">
        <f>CONCATENATE("&lt;entry&gt;",'Word List'!A137,"&lt;/entry&gt;")</f>
        <v>&lt;entry&gt;136&lt;/entry&gt;</v>
      </c>
      <c r="C138" t="str">
        <f>CONCATENATE("&lt;native_orthography&gt;",'Word List'!B137,"&lt;/native_orthography&gt;")</f>
        <v>&lt;native_orthography&gt;mi na memem&lt;/native_orthography&gt;</v>
      </c>
      <c r="D138" t="str">
        <f>CONCATENATE("&lt;alt_native_orthography&gt;",'Word List'!C137,"&lt;/alt_native_orthography&gt;")</f>
        <v>&lt;alt_native_orthography&gt;&lt;/alt_native_orthography&gt;</v>
      </c>
      <c r="E138" t="str">
        <f>CONCATENATE("&lt;IPA_transcription&gt;",'Word List'!D137,"&lt;/IPA_transcription&gt;")</f>
        <v>&lt;IPA_transcription&gt;mi na memem&lt;/IPA_transcription&gt;</v>
      </c>
      <c r="F138" t="str">
        <f>CONCATENATE("&lt;alt_IPA_transcription&gt;",'Word List'!E137,"&lt;/alt_IPA_transcription&gt;")</f>
        <v>&lt;alt_IPA_transcription&gt;&lt;/alt_IPA_transcription&gt;</v>
      </c>
      <c r="G138" t="str">
        <f>CONCATENATE("&lt;gloss&gt;",'Word List'!F137,"&lt;/gloss&gt;")</f>
        <v>&lt;gloss&gt;the fruit tree is producing&lt;/gloss&gt;</v>
      </c>
      <c r="H138" t="str">
        <f>CONCATENATE("&lt;alt_gloss&gt;",'Word List'!G137,"&lt;/alt_gloss&gt;")</f>
        <v>&lt;alt_gloss&gt;&lt;/alt_gloss&gt;</v>
      </c>
      <c r="I138" t="str">
        <f>CONCATENATE("&lt;semantic_category&gt;",'Word List'!H137,"&lt;/semantic_category&gt;")</f>
        <v>&lt;semantic_category&gt;&lt;/semantic_category&gt;</v>
      </c>
      <c r="J138" t="s">
        <v>1</v>
      </c>
    </row>
    <row r="139" spans="1:10" ht="20.25">
      <c r="A139" t="s">
        <v>0</v>
      </c>
      <c r="B139" t="str">
        <f>CONCATENATE("&lt;entry&gt;",'Word List'!A138,"&lt;/entry&gt;")</f>
        <v>&lt;entry&gt;137&lt;/entry&gt;</v>
      </c>
      <c r="C139" t="str">
        <f>CONCATENATE("&lt;native_orthography&gt;",'Word List'!B138,"&lt;/native_orthography&gt;")</f>
        <v>&lt;native_orthography&gt;Main ca pe ne pi?&lt;/native_orthography&gt;</v>
      </c>
      <c r="D139" t="str">
        <f>CONCATENATE("&lt;alt_native_orthography&gt;",'Word List'!C138,"&lt;/alt_native_orthography&gt;")</f>
        <v>&lt;alt_native_orthography&gt;&lt;/alt_native_orthography&gt;</v>
      </c>
      <c r="E139" t="str">
        <f>CONCATENATE("&lt;IPA_transcription&gt;",'Word List'!D138,"&lt;/IPA_transcription&gt;")</f>
        <v>&lt;IPA_transcription&gt;&lt;/IPA_transcription&gt;</v>
      </c>
      <c r="F139" t="str">
        <f>CONCATENATE("&lt;alt_IPA_transcription&gt;",'Word List'!E138,"&lt;/alt_IPA_transcription&gt;")</f>
        <v>&lt;alt_IPA_transcription&gt;&lt;/alt_IPA_transcription&gt;</v>
      </c>
      <c r="G139" t="str">
        <f>CONCATENATE("&lt;gloss&gt;",'Word List'!F138,"&lt;/gloss&gt;")</f>
        <v>&lt;gloss&gt;&lt;/gloss&gt;</v>
      </c>
      <c r="H139" t="str">
        <f>CONCATENATE("&lt;alt_gloss&gt;",'Word List'!G138,"&lt;/alt_gloss&gt;")</f>
        <v>&lt;alt_gloss&gt;&lt;/alt_gloss&gt;</v>
      </c>
      <c r="I139" t="str">
        <f>CONCATENATE("&lt;semantic_category&gt;",'Word List'!H138,"&lt;/semantic_category&gt;")</f>
        <v>&lt;semantic_category&gt;&lt;/semantic_category&gt;</v>
      </c>
      <c r="J139" t="s">
        <v>1</v>
      </c>
    </row>
    <row r="140" spans="1:10" ht="20.25">
      <c r="A140" t="s">
        <v>0</v>
      </c>
      <c r="B140" t="str">
        <f>CONCATENATE("&lt;entry&gt;",'Word List'!A139,"&lt;/entry&gt;")</f>
        <v>&lt;entry&gt;138&lt;/entry&gt;</v>
      </c>
      <c r="C140" t="str">
        <f>CONCATENATE("&lt;native_orthography&gt;",'Word List'!B139,"&lt;/native_orthography&gt;")</f>
        <v>&lt;native_orthography&gt;Main ca pe ca te?&lt;/native_orthography&gt;</v>
      </c>
      <c r="D140" t="str">
        <f>CONCATENATE("&lt;alt_native_orthography&gt;",'Word List'!C139,"&lt;/alt_native_orthography&gt;")</f>
        <v>&lt;alt_native_orthography&gt;&lt;/alt_native_orthography&gt;</v>
      </c>
      <c r="E140" t="str">
        <f>CONCATENATE("&lt;IPA_transcription&gt;",'Word List'!D139,"&lt;/IPA_transcription&gt;")</f>
        <v>&lt;IPA_transcription&gt;&lt;/IPA_transcription&gt;</v>
      </c>
      <c r="F140" t="str">
        <f>CONCATENATE("&lt;alt_IPA_transcription&gt;",'Word List'!E139,"&lt;/alt_IPA_transcription&gt;")</f>
        <v>&lt;alt_IPA_transcription&gt;&lt;/alt_IPA_transcription&gt;</v>
      </c>
      <c r="G140" t="str">
        <f>CONCATENATE("&lt;gloss&gt;",'Word List'!F139,"&lt;/gloss&gt;")</f>
        <v>&lt;gloss&gt;&lt;/gloss&gt;</v>
      </c>
      <c r="H140" t="str">
        <f>CONCATENATE("&lt;alt_gloss&gt;",'Word List'!G139,"&lt;/alt_gloss&gt;")</f>
        <v>&lt;alt_gloss&gt;&lt;/alt_gloss&gt;</v>
      </c>
      <c r="I140" t="str">
        <f>CONCATENATE("&lt;semantic_category&gt;",'Word List'!H139,"&lt;/semantic_category&gt;")</f>
        <v>&lt;semantic_category&gt;&lt;/semantic_category&gt;</v>
      </c>
      <c r="J140" t="s">
        <v>1</v>
      </c>
    </row>
    <row r="141" spans="1:10" ht="20.25">
      <c r="A141" t="s">
        <v>0</v>
      </c>
      <c r="B141" t="str">
        <f>CONCATENATE("&lt;entry&gt;",'Word List'!A140,"&lt;/entry&gt;")</f>
        <v>&lt;entry&gt;139&lt;/entry&gt;</v>
      </c>
      <c r="C141" t="str">
        <f>CONCATENATE("&lt;native_orthography&gt;",'Word List'!B140,"&lt;/native_orthography&gt;")</f>
        <v>&lt;native_orthography&gt;Main ca pe ne com?&lt;/native_orthography&gt;</v>
      </c>
      <c r="D141" t="str">
        <f>CONCATENATE("&lt;alt_native_orthography&gt;",'Word List'!C140,"&lt;/alt_native_orthography&gt;")</f>
        <v>&lt;alt_native_orthography&gt;&lt;/alt_native_orthography&gt;</v>
      </c>
      <c r="E141" t="str">
        <f>CONCATENATE("&lt;IPA_transcription&gt;",'Word List'!D140,"&lt;/IPA_transcription&gt;")</f>
        <v>&lt;IPA_transcription&gt;&lt;/IPA_transcription&gt;</v>
      </c>
      <c r="F141" t="str">
        <f>CONCATENATE("&lt;alt_IPA_transcription&gt;",'Word List'!E140,"&lt;/alt_IPA_transcription&gt;")</f>
        <v>&lt;alt_IPA_transcription&gt;&lt;/alt_IPA_transcription&gt;</v>
      </c>
      <c r="G141" t="str">
        <f>CONCATENATE("&lt;gloss&gt;",'Word List'!F140,"&lt;/gloss&gt;")</f>
        <v>&lt;gloss&gt;&lt;/gloss&gt;</v>
      </c>
      <c r="H141" t="str">
        <f>CONCATENATE("&lt;alt_gloss&gt;",'Word List'!G140,"&lt;/alt_gloss&gt;")</f>
        <v>&lt;alt_gloss&gt;&lt;/alt_gloss&gt;</v>
      </c>
      <c r="I141" t="str">
        <f>CONCATENATE("&lt;semantic_category&gt;",'Word List'!H140,"&lt;/semantic_category&gt;")</f>
        <v>&lt;semantic_category&gt;&lt;/semantic_category&gt;</v>
      </c>
      <c r="J141" t="s">
        <v>1</v>
      </c>
    </row>
    <row r="142" spans="1:10" ht="20.25">
      <c r="A142" t="s">
        <v>0</v>
      </c>
      <c r="B142" t="str">
        <f>CONCATENATE("&lt;entry&gt;",'Word List'!A141,"&lt;/entry&gt;")</f>
        <v>&lt;entry&gt;140&lt;/entry&gt;</v>
      </c>
      <c r="C142" t="str">
        <f>CONCATENATE("&lt;native_orthography&gt;",'Word List'!B141,"&lt;/native_orthography&gt;")</f>
        <v>&lt;native_orthography&gt;Main ca pe ne mi?&lt;/native_orthography&gt;</v>
      </c>
      <c r="D142" t="str">
        <f>CONCATENATE("&lt;alt_native_orthography&gt;",'Word List'!C141,"&lt;/alt_native_orthography&gt;")</f>
        <v>&lt;alt_native_orthography&gt;&lt;/alt_native_orthography&gt;</v>
      </c>
      <c r="E142" t="str">
        <f>CONCATENATE("&lt;IPA_transcription&gt;",'Word List'!D141,"&lt;/IPA_transcription&gt;")</f>
        <v>&lt;IPA_transcription&gt;&lt;/IPA_transcription&gt;</v>
      </c>
      <c r="F142" t="str">
        <f>CONCATENATE("&lt;alt_IPA_transcription&gt;",'Word List'!E141,"&lt;/alt_IPA_transcription&gt;")</f>
        <v>&lt;alt_IPA_transcription&gt;&lt;/alt_IPA_transcription&gt;</v>
      </c>
      <c r="G142" t="str">
        <f>CONCATENATE("&lt;gloss&gt;",'Word List'!F141,"&lt;/gloss&gt;")</f>
        <v>&lt;gloss&gt;&lt;/gloss&gt;</v>
      </c>
      <c r="H142" t="str">
        <f>CONCATENATE("&lt;alt_gloss&gt;",'Word List'!G141,"&lt;/alt_gloss&gt;")</f>
        <v>&lt;alt_gloss&gt;&lt;/alt_gloss&gt;</v>
      </c>
      <c r="I142" t="str">
        <f>CONCATENATE("&lt;semantic_category&gt;",'Word List'!H141,"&lt;/semantic_category&gt;")</f>
        <v>&lt;semantic_category&gt;&lt;/semantic_category&gt;</v>
      </c>
      <c r="J142" t="s">
        <v>1</v>
      </c>
    </row>
    <row r="143" spans="1:10" ht="20.25">
      <c r="A143" t="s">
        <v>0</v>
      </c>
      <c r="B143" t="str">
        <f>CONCATENATE("&lt;entry&gt;",'Word List'!A142,"&lt;/entry&gt;")</f>
        <v>&lt;entry&gt;141&lt;/entry&gt;</v>
      </c>
      <c r="C143" t="str">
        <f>CONCATENATE("&lt;native_orthography&gt;",'Word List'!B142,"&lt;/native_orthography&gt;")</f>
        <v>&lt;native_orthography&gt;Main ca pe ne naran?&lt;/native_orthography&gt;</v>
      </c>
      <c r="D143" t="str">
        <f>CONCATENATE("&lt;alt_native_orthography&gt;",'Word List'!C142,"&lt;/alt_native_orthography&gt;")</f>
        <v>&lt;alt_native_orthography&gt;&lt;/alt_native_orthography&gt;</v>
      </c>
      <c r="E143" t="str">
        <f>CONCATENATE("&lt;IPA_transcription&gt;",'Word List'!D142,"&lt;/IPA_transcription&gt;")</f>
        <v>&lt;IPA_transcription&gt;&lt;/IPA_transcription&gt;</v>
      </c>
      <c r="F143" t="str">
        <f>CONCATENATE("&lt;alt_IPA_transcription&gt;",'Word List'!E142,"&lt;/alt_IPA_transcription&gt;")</f>
        <v>&lt;alt_IPA_transcription&gt;&lt;/alt_IPA_transcription&gt;</v>
      </c>
      <c r="G143" t="str">
        <f>CONCATENATE("&lt;gloss&gt;",'Word List'!F142,"&lt;/gloss&gt;")</f>
        <v>&lt;gloss&gt;&lt;/gloss&gt;</v>
      </c>
      <c r="H143" t="str">
        <f>CONCATENATE("&lt;alt_gloss&gt;",'Word List'!G142,"&lt;/alt_gloss&gt;")</f>
        <v>&lt;alt_gloss&gt;&lt;/alt_gloss&gt;</v>
      </c>
      <c r="I143" t="str">
        <f>CONCATENATE("&lt;semantic_category&gt;",'Word List'!H142,"&lt;/semantic_category&gt;")</f>
        <v>&lt;semantic_category&gt;&lt;/semantic_category&gt;</v>
      </c>
      <c r="J143" t="s">
        <v>1</v>
      </c>
    </row>
    <row r="144" spans="1:10" ht="20.25">
      <c r="A144" t="s">
        <v>0</v>
      </c>
      <c r="B144" t="str">
        <f>CONCATENATE("&lt;entry&gt;",'Word List'!A143,"&lt;/entry&gt;")</f>
        <v>&lt;entry&gt;142&lt;/entry&gt;</v>
      </c>
      <c r="C144" t="str">
        <f>CONCATENATE("&lt;native_orthography&gt;",'Word List'!B143,"&lt;/native_orthography&gt;")</f>
        <v>&lt;native_orthography&gt;Main ca pe ne nan?&lt;/native_orthography&gt;</v>
      </c>
      <c r="D144" t="str">
        <f>CONCATENATE("&lt;alt_native_orthography&gt;",'Word List'!C143,"&lt;/alt_native_orthography&gt;")</f>
        <v>&lt;alt_native_orthography&gt;&lt;/alt_native_orthography&gt;</v>
      </c>
      <c r="E144" t="str">
        <f>CONCATENATE("&lt;IPA_transcription&gt;",'Word List'!D143,"&lt;/IPA_transcription&gt;")</f>
        <v>&lt;IPA_transcription&gt;&lt;/IPA_transcription&gt;</v>
      </c>
      <c r="F144" t="str">
        <f>CONCATENATE("&lt;alt_IPA_transcription&gt;",'Word List'!E143,"&lt;/alt_IPA_transcription&gt;")</f>
        <v>&lt;alt_IPA_transcription&gt;&lt;/alt_IPA_transcription&gt;</v>
      </c>
      <c r="G144" t="str">
        <f>CONCATENATE("&lt;gloss&gt;",'Word List'!F143,"&lt;/gloss&gt;")</f>
        <v>&lt;gloss&gt;&lt;/gloss&gt;</v>
      </c>
      <c r="H144" t="str">
        <f>CONCATENATE("&lt;alt_gloss&gt;",'Word List'!G143,"&lt;/alt_gloss&gt;")</f>
        <v>&lt;alt_gloss&gt;&lt;/alt_gloss&gt;</v>
      </c>
      <c r="I144" t="str">
        <f>CONCATENATE("&lt;semantic_category&gt;",'Word List'!H143,"&lt;/semantic_category&gt;")</f>
        <v>&lt;semantic_category&gt;&lt;/semantic_category&gt;</v>
      </c>
      <c r="J144" t="s">
        <v>1</v>
      </c>
    </row>
    <row r="145" spans="1:10" ht="20.25">
      <c r="A145" t="s">
        <v>0</v>
      </c>
      <c r="B145" t="str">
        <f>CONCATENATE("&lt;entry&gt;",'Word List'!A144,"&lt;/entry&gt;")</f>
        <v>&lt;entry&gt;143&lt;/entry&gt;</v>
      </c>
      <c r="C145" t="str">
        <f>CONCATENATE("&lt;native_orthography&gt;",'Word List'!B144,"&lt;/native_orthography&gt;")</f>
        <v>&lt;native_orthography&gt;Main ca pe ne xe?&lt;/native_orthography&gt;</v>
      </c>
      <c r="D145" t="str">
        <f>CONCATENATE("&lt;alt_native_orthography&gt;",'Word List'!C144,"&lt;/alt_native_orthography&gt;")</f>
        <v>&lt;alt_native_orthography&gt;&lt;/alt_native_orthography&gt;</v>
      </c>
      <c r="E145" t="str">
        <f>CONCATENATE("&lt;IPA_transcription&gt;",'Word List'!D144,"&lt;/IPA_transcription&gt;")</f>
        <v>&lt;IPA_transcription&gt;&lt;/IPA_transcription&gt;</v>
      </c>
      <c r="F145" t="str">
        <f>CONCATENATE("&lt;alt_IPA_transcription&gt;",'Word List'!E144,"&lt;/alt_IPA_transcription&gt;")</f>
        <v>&lt;alt_IPA_transcription&gt;&lt;/alt_IPA_transcription&gt;</v>
      </c>
      <c r="G145" t="str">
        <f>CONCATENATE("&lt;gloss&gt;",'Word List'!F144,"&lt;/gloss&gt;")</f>
        <v>&lt;gloss&gt;&lt;/gloss&gt;</v>
      </c>
      <c r="H145" t="str">
        <f>CONCATENATE("&lt;alt_gloss&gt;",'Word List'!G144,"&lt;/alt_gloss&gt;")</f>
        <v>&lt;alt_gloss&gt;&lt;/alt_gloss&gt;</v>
      </c>
      <c r="I145" t="str">
        <f>CONCATENATE("&lt;semantic_category&gt;",'Word List'!H144,"&lt;/semantic_category&gt;")</f>
        <v>&lt;semantic_category&gt;&lt;/semantic_category&gt;</v>
      </c>
      <c r="J145" t="s">
        <v>1</v>
      </c>
    </row>
    <row r="146" spans="1:10" ht="20.25">
      <c r="A146" t="s">
        <v>0</v>
      </c>
      <c r="B146" t="str">
        <f>CONCATENATE("&lt;entry&gt;",'Word List'!A145,"&lt;/entry&gt;")</f>
        <v>&lt;entry&gt;144&lt;/entry&gt;</v>
      </c>
      <c r="C146" t="str">
        <f>CONCATENATE("&lt;native_orthography&gt;",'Word List'!B145,"&lt;/native_orthography&gt;")</f>
        <v>&lt;native_orthography&gt;Main ca pe ne xaʼ?&lt;/native_orthography&gt;</v>
      </c>
      <c r="D146" t="str">
        <f>CONCATENATE("&lt;alt_native_orthography&gt;",'Word List'!C145,"&lt;/alt_native_orthography&gt;")</f>
        <v>&lt;alt_native_orthography&gt;&lt;/alt_native_orthography&gt;</v>
      </c>
      <c r="E146" t="str">
        <f>CONCATENATE("&lt;IPA_transcription&gt;",'Word List'!D145,"&lt;/IPA_transcription&gt;")</f>
        <v>&lt;IPA_transcription&gt;&lt;/IPA_transcription&gt;</v>
      </c>
      <c r="F146" t="str">
        <f>CONCATENATE("&lt;alt_IPA_transcription&gt;",'Word List'!E145,"&lt;/alt_IPA_transcription&gt;")</f>
        <v>&lt;alt_IPA_transcription&gt;&lt;/alt_IPA_transcription&gt;</v>
      </c>
      <c r="G146" t="str">
        <f>CONCATENATE("&lt;gloss&gt;",'Word List'!F145,"&lt;/gloss&gt;")</f>
        <v>&lt;gloss&gt;&lt;/gloss&gt;</v>
      </c>
      <c r="H146" t="str">
        <f>CONCATENATE("&lt;alt_gloss&gt;",'Word List'!G145,"&lt;/alt_gloss&gt;")</f>
        <v>&lt;alt_gloss&gt;&lt;/alt_gloss&gt;</v>
      </c>
      <c r="I146" t="str">
        <f>CONCATENATE("&lt;semantic_category&gt;",'Word List'!H145,"&lt;/semantic_category&gt;")</f>
        <v>&lt;semantic_category&gt;&lt;/semantic_category&gt;</v>
      </c>
      <c r="J146" t="s">
        <v>1</v>
      </c>
    </row>
    <row r="147" spans="1:10" ht="20.25">
      <c r="A147" t="s">
        <v>0</v>
      </c>
      <c r="B147" t="str">
        <f>CONCATENATE("&lt;entry&gt;",'Word List'!A146,"&lt;/entry&gt;")</f>
        <v>&lt;entry&gt;145&lt;/entry&gt;</v>
      </c>
      <c r="C147" t="str">
        <f>CONCATENATE("&lt;native_orthography&gt;",'Word List'!B146,"&lt;/native_orthography&gt;")</f>
        <v>&lt;native_orthography&gt;Main ca pe ca cwam?&lt;/native_orthography&gt;</v>
      </c>
      <c r="D147" t="str">
        <f>CONCATENATE("&lt;alt_native_orthography&gt;",'Word List'!C146,"&lt;/alt_native_orthography&gt;")</f>
        <v>&lt;alt_native_orthography&gt;&lt;/alt_native_orthography&gt;</v>
      </c>
      <c r="E147" t="str">
        <f>CONCATENATE("&lt;IPA_transcription&gt;",'Word List'!D146,"&lt;/IPA_transcription&gt;")</f>
        <v>&lt;IPA_transcription&gt;&lt;/IPA_transcription&gt;</v>
      </c>
      <c r="F147" t="str">
        <f>CONCATENATE("&lt;alt_IPA_transcription&gt;",'Word List'!E146,"&lt;/alt_IPA_transcription&gt;")</f>
        <v>&lt;alt_IPA_transcription&gt;&lt;/alt_IPA_transcription&gt;</v>
      </c>
      <c r="G147" t="str">
        <f>CONCATENATE("&lt;gloss&gt;",'Word List'!F146,"&lt;/gloss&gt;")</f>
        <v>&lt;gloss&gt;&lt;/gloss&gt;</v>
      </c>
      <c r="H147" t="str">
        <f>CONCATENATE("&lt;alt_gloss&gt;",'Word List'!G146,"&lt;/alt_gloss&gt;")</f>
        <v>&lt;alt_gloss&gt;&lt;/alt_gloss&gt;</v>
      </c>
      <c r="I147" t="str">
        <f>CONCATENATE("&lt;semantic_category&gt;",'Word List'!H146,"&lt;/semantic_category&gt;")</f>
        <v>&lt;semantic_category&gt;&lt;/semantic_category&gt;</v>
      </c>
      <c r="J147" t="s">
        <v>1</v>
      </c>
    </row>
    <row r="148" spans="1:10" ht="20.25">
      <c r="A148" t="s">
        <v>0</v>
      </c>
      <c r="B148" t="str">
        <f>CONCATENATE("&lt;entry&gt;",'Word List'!A147,"&lt;/entry&gt;")</f>
        <v>&lt;entry&gt;146&lt;/entry&gt;</v>
      </c>
      <c r="C148" t="str">
        <f>CONCATENATE("&lt;native_orthography&gt;",'Word List'!B147,"&lt;/native_orthography&gt;")</f>
        <v>&lt;native_orthography&gt;ʙoʙo&lt;/native_orthography&gt;</v>
      </c>
      <c r="D148" t="str">
        <f>CONCATENATE("&lt;alt_native_orthography&gt;",'Word List'!C147,"&lt;/alt_native_orthography&gt;")</f>
        <v>&lt;alt_native_orthography&gt;&lt;/alt_native_orthography&gt;</v>
      </c>
      <c r="E148" t="str">
        <f>CONCATENATE("&lt;IPA_transcription&gt;",'Word List'!D147,"&lt;/IPA_transcription&gt;")</f>
        <v>&lt;IPA_transcription&gt;tʙ̥otʙ̥o&lt;/IPA_transcription&gt;</v>
      </c>
      <c r="F148" t="str">
        <f>CONCATENATE("&lt;alt_IPA_transcription&gt;",'Word List'!E147,"&lt;/alt_IPA_transcription&gt;")</f>
        <v>&lt;alt_IPA_transcription&gt;&lt;/alt_IPA_transcription&gt;</v>
      </c>
      <c r="G148" t="str">
        <f>CONCATENATE("&lt;gloss&gt;",'Word List'!F147,"&lt;/gloss&gt;")</f>
        <v>&lt;gloss&gt;to be pleasant&lt;/gloss&gt;</v>
      </c>
      <c r="H148" t="str">
        <f>CONCATENATE("&lt;alt_gloss&gt;",'Word List'!G147,"&lt;/alt_gloss&gt;")</f>
        <v>&lt;alt_gloss&gt;&lt;/alt_gloss&gt;</v>
      </c>
      <c r="I148" t="str">
        <f>CONCATENATE("&lt;semantic_category&gt;",'Word List'!H147,"&lt;/semantic_category&gt;")</f>
        <v>&lt;semantic_category&gt;&lt;/semantic_category&gt;</v>
      </c>
      <c r="J148" t="s">
        <v>1</v>
      </c>
    </row>
    <row r="149" spans="1:10" ht="20.25">
      <c r="A149" t="s">
        <v>0</v>
      </c>
      <c r="B149" t="str">
        <f>CONCATENATE("&lt;entry&gt;",'Word List'!A148,"&lt;/entry&gt;")</f>
        <v>&lt;entry&gt;147&lt;/entry&gt;</v>
      </c>
      <c r="C149" t="str">
        <f>CONCATENATE("&lt;native_orthography&gt;",'Word List'!B148,"&lt;/native_orthography&gt;")</f>
        <v>&lt;native_orthography&gt;toto&lt;/native_orthography&gt;</v>
      </c>
      <c r="D149" t="str">
        <f>CONCATENATE("&lt;alt_native_orthography&gt;",'Word List'!C148,"&lt;/alt_native_orthography&gt;")</f>
        <v>&lt;alt_native_orthography&gt;&lt;/alt_native_orthography&gt;</v>
      </c>
      <c r="E149" t="str">
        <f>CONCATENATE("&lt;IPA_transcription&gt;",'Word List'!D148,"&lt;/IPA_transcription&gt;")</f>
        <v>&lt;IPA_transcription&gt;toto&lt;/IPA_transcription&gt;</v>
      </c>
      <c r="F149" t="str">
        <f>CONCATENATE("&lt;alt_IPA_transcription&gt;",'Word List'!E148,"&lt;/alt_IPA_transcription&gt;")</f>
        <v>&lt;alt_IPA_transcription&gt;&lt;/alt_IPA_transcription&gt;</v>
      </c>
      <c r="G149" t="str">
        <f>CONCATENATE("&lt;gloss&gt;",'Word List'!F148,"&lt;/gloss&gt;")</f>
        <v>&lt;gloss&gt;to paint&lt;/gloss&gt;</v>
      </c>
      <c r="H149" t="str">
        <f>CONCATENATE("&lt;alt_gloss&gt;",'Word List'!G148,"&lt;/alt_gloss&gt;")</f>
        <v>&lt;alt_gloss&gt;&lt;/alt_gloss&gt;</v>
      </c>
      <c r="I149" t="str">
        <f>CONCATENATE("&lt;semantic_category&gt;",'Word List'!H148,"&lt;/semantic_category&gt;")</f>
        <v>&lt;semantic_category&gt;&lt;/semantic_category&gt;</v>
      </c>
      <c r="J149" t="s">
        <v>1</v>
      </c>
    </row>
    <row r="150" spans="1:10" ht="20.25">
      <c r="A150" t="s">
        <v>0</v>
      </c>
      <c r="B150" t="str">
        <f>CONCATENATE("&lt;entry&gt;",'Word List'!A149,"&lt;/entry&gt;")</f>
        <v>&lt;entry&gt;148&lt;/entry&gt;</v>
      </c>
      <c r="C150" t="str">
        <f>CONCATENATE("&lt;native_orthography&gt;",'Word List'!B149,"&lt;/native_orthography&gt;")</f>
        <v>&lt;native_orthography&gt;ʙoʙoweʼ&lt;/native_orthography&gt;</v>
      </c>
      <c r="D150" t="str">
        <f>CONCATENATE("&lt;alt_native_orthography&gt;",'Word List'!C149,"&lt;/alt_native_orthography&gt;")</f>
        <v>&lt;alt_native_orthography&gt;&lt;/alt_native_orthography&gt;</v>
      </c>
      <c r="E150" t="str">
        <f>CONCATENATE("&lt;IPA_transcription&gt;",'Word List'!D149,"&lt;/IPA_transcription&gt;")</f>
        <v>&lt;IPA_transcription&gt;tʙ̥otʙ̥ooweˀ&lt;/IPA_transcription&gt;</v>
      </c>
      <c r="F150" t="str">
        <f>CONCATENATE("&lt;alt_IPA_transcription&gt;",'Word List'!E149,"&lt;/alt_IPA_transcription&gt;")</f>
        <v>&lt;alt_IPA_transcription&gt;&lt;/alt_IPA_transcription&gt;</v>
      </c>
      <c r="G150" t="str">
        <f>CONCATENATE("&lt;gloss&gt;",'Word List'!F149,"&lt;/gloss&gt;")</f>
        <v>&lt;gloss&gt;chicken&lt;/gloss&gt;</v>
      </c>
      <c r="H150" t="str">
        <f>CONCATENATE("&lt;alt_gloss&gt;",'Word List'!G149,"&lt;/alt_gloss&gt;")</f>
        <v>&lt;alt_gloss&gt;&lt;/alt_gloss&gt;</v>
      </c>
      <c r="I150" t="str">
        <f>CONCATENATE("&lt;semantic_category&gt;",'Word List'!H149,"&lt;/semantic_category&gt;")</f>
        <v>&lt;semantic_category&gt;&lt;/semantic_category&gt;</v>
      </c>
      <c r="J150" t="s">
        <v>1</v>
      </c>
    </row>
    <row r="151" spans="1:10" ht="20.25">
      <c r="A151" t="s">
        <v>0</v>
      </c>
      <c r="B151" t="str">
        <f>CONCATENATE("&lt;entry&gt;",'Word List'!A150,"&lt;/entry&gt;")</f>
        <v>&lt;entry&gt;149&lt;/entry&gt;</v>
      </c>
      <c r="C151" t="str">
        <f>CONCATENATE("&lt;native_orthography&gt;",'Word List'!B150,"&lt;/native_orthography&gt;")</f>
        <v>&lt;native_orthography&gt;towe&lt;/native_orthography&gt;</v>
      </c>
      <c r="D151" t="str">
        <f>CONCATENATE("&lt;alt_native_orthography&gt;",'Word List'!C150,"&lt;/alt_native_orthography&gt;")</f>
        <v>&lt;alt_native_orthography&gt;&lt;/alt_native_orthography&gt;</v>
      </c>
      <c r="E151" t="str">
        <f>CONCATENATE("&lt;IPA_transcription&gt;",'Word List'!D150,"&lt;/IPA_transcription&gt;")</f>
        <v>&lt;IPA_transcription&gt;towe&lt;/IPA_transcription&gt;</v>
      </c>
      <c r="F151" t="str">
        <f>CONCATENATE("&lt;alt_IPA_transcription&gt;",'Word List'!E150,"&lt;/alt_IPA_transcription&gt;")</f>
        <v>&lt;alt_IPA_transcription&gt;&lt;/alt_IPA_transcription&gt;</v>
      </c>
      <c r="G151" t="str">
        <f>CONCATENATE("&lt;gloss&gt;",'Word List'!F150,"&lt;/gloss&gt;")</f>
        <v>&lt;gloss&gt;to be fat&lt;/gloss&gt;</v>
      </c>
      <c r="H151" t="str">
        <f>CONCATENATE("&lt;alt_gloss&gt;",'Word List'!G150,"&lt;/alt_gloss&gt;")</f>
        <v>&lt;alt_gloss&gt;&lt;/alt_gloss&gt;</v>
      </c>
      <c r="I151" t="str">
        <f>CONCATENATE("&lt;semantic_category&gt;",'Word List'!H150,"&lt;/semantic_category&gt;")</f>
        <v>&lt;semantic_category&gt;&lt;/semantic_category&gt;</v>
      </c>
      <c r="J151" t="s">
        <v>1</v>
      </c>
    </row>
    <row r="152" spans="1:10" ht="20.25">
      <c r="A152" t="s">
        <v>0</v>
      </c>
      <c r="B152" t="str">
        <f>CONCATENATE("&lt;entry&gt;",'Word List'!A151,"&lt;/entry&gt;")</f>
        <v>&lt;entry&gt;150&lt;/entry&gt;</v>
      </c>
      <c r="C152" t="str">
        <f>CONCATENATE("&lt;native_orthography&gt;",'Word List'!B151,"&lt;/native_orthography&gt;")</f>
        <v>&lt;native_orthography&gt;ʙowem ʙowem&lt;/native_orthography&gt;</v>
      </c>
      <c r="D152" t="str">
        <f>CONCATENATE("&lt;alt_native_orthography&gt;",'Word List'!C151,"&lt;/alt_native_orthography&gt;")</f>
        <v>&lt;alt_native_orthography&gt;&lt;/alt_native_orthography&gt;</v>
      </c>
      <c r="E152" t="str">
        <f>CONCATENATE("&lt;IPA_transcription&gt;",'Word List'!D151,"&lt;/IPA_transcription&gt;")</f>
        <v>&lt;IPA_transcription&gt;tʙ̥owem tʙ̥owem&lt;/IPA_transcription&gt;</v>
      </c>
      <c r="F152" t="str">
        <f>CONCATENATE("&lt;alt_IPA_transcription&gt;",'Word List'!E151,"&lt;/alt_IPA_transcription&gt;")</f>
        <v>&lt;alt_IPA_transcription&gt;&lt;/alt_IPA_transcription&gt;</v>
      </c>
      <c r="G152" t="str">
        <f>CONCATENATE("&lt;gloss&gt;",'Word List'!F151,"&lt;/gloss&gt;")</f>
        <v>&lt;gloss&gt;dragonfly&lt;/gloss&gt;</v>
      </c>
      <c r="H152" t="str">
        <f>CONCATENATE("&lt;alt_gloss&gt;",'Word List'!G151,"&lt;/alt_gloss&gt;")</f>
        <v>&lt;alt_gloss&gt;&lt;/alt_gloss&gt;</v>
      </c>
      <c r="I152" t="str">
        <f>CONCATENATE("&lt;semantic_category&gt;",'Word List'!H151,"&lt;/semantic_category&gt;")</f>
        <v>&lt;semantic_category&gt;&lt;/semantic_category&gt;</v>
      </c>
      <c r="J152" t="s">
        <v>1</v>
      </c>
    </row>
    <row r="153" spans="1:10" ht="20.25">
      <c r="A153" t="s">
        <v>0</v>
      </c>
      <c r="B153" t="str">
        <f>CONCATENATE("&lt;entry&gt;",'Word List'!A152,"&lt;/entry&gt;")</f>
        <v>&lt;entry&gt;151&lt;/entry&gt;</v>
      </c>
      <c r="C153" t="str">
        <f>CONCATENATE("&lt;native_orthography&gt;",'Word List'!B152,"&lt;/native_orthography&gt;")</f>
        <v>&lt;native_orthography&gt;ʙum&lt;/native_orthography&gt;</v>
      </c>
      <c r="D153" t="str">
        <f>CONCATENATE("&lt;alt_native_orthography&gt;",'Word List'!C152,"&lt;/alt_native_orthography&gt;")</f>
        <v>&lt;alt_native_orthography&gt;&lt;/alt_native_orthography&gt;</v>
      </c>
      <c r="E153" t="str">
        <f>CONCATENATE("&lt;IPA_transcription&gt;",'Word List'!D152,"&lt;/IPA_transcription&gt;")</f>
        <v>&lt;IPA_transcription&gt;tʙ̥ym&lt;/IPA_transcription&gt;</v>
      </c>
      <c r="F153" t="str">
        <f>CONCATENATE("&lt;alt_IPA_transcription&gt;",'Word List'!E152,"&lt;/alt_IPA_transcription&gt;")</f>
        <v>&lt;alt_IPA_transcription&gt;&lt;/alt_IPA_transcription&gt;</v>
      </c>
      <c r="G153" t="str">
        <f>CONCATENATE("&lt;gloss&gt;",'Word List'!F152,"&lt;/gloss&gt;")</f>
        <v>&lt;gloss&gt;to be green&lt;/gloss&gt;</v>
      </c>
      <c r="H153" t="str">
        <f>CONCATENATE("&lt;alt_gloss&gt;",'Word List'!G152,"&lt;/alt_gloss&gt;")</f>
        <v>&lt;alt_gloss&gt;&lt;/alt_gloss&gt;</v>
      </c>
      <c r="I153" t="str">
        <f>CONCATENATE("&lt;semantic_category&gt;",'Word List'!H152,"&lt;/semantic_category&gt;")</f>
        <v>&lt;semantic_category&gt;&lt;/semantic_category&gt;</v>
      </c>
      <c r="J153" t="s">
        <v>1</v>
      </c>
    </row>
    <row r="154" spans="1:10" ht="20.25">
      <c r="A154" t="s">
        <v>0</v>
      </c>
      <c r="B154" t="str">
        <f>CONCATENATE("&lt;entry&gt;",'Word List'!A153,"&lt;/entry&gt;")</f>
        <v>&lt;entry&gt;152&lt;/entry&gt;</v>
      </c>
      <c r="C154" t="str">
        <f>CONCATENATE("&lt;native_orthography&gt;",'Word List'!B153,"&lt;/native_orthography&gt;")</f>
        <v>&lt;native_orthography&gt;tom&lt;/native_orthography&gt;</v>
      </c>
      <c r="D154" t="str">
        <f>CONCATENATE("&lt;alt_native_orthography&gt;",'Word List'!C153,"&lt;/alt_native_orthography&gt;")</f>
        <v>&lt;alt_native_orthography&gt;&lt;/alt_native_orthography&gt;</v>
      </c>
      <c r="E154" t="str">
        <f>CONCATENATE("&lt;IPA_transcription&gt;",'Word List'!D153,"&lt;/IPA_transcription&gt;")</f>
        <v>&lt;IPA_transcription&gt;tom&lt;/IPA_transcription&gt;</v>
      </c>
      <c r="F154" t="str">
        <f>CONCATENATE("&lt;alt_IPA_transcription&gt;",'Word List'!E153,"&lt;/alt_IPA_transcription&gt;")</f>
        <v>&lt;alt_IPA_transcription&gt;&lt;/alt_IPA_transcription&gt;</v>
      </c>
      <c r="G154" t="str">
        <f>CONCATENATE("&lt;gloss&gt;",'Word List'!F153,"&lt;/gloss&gt;")</f>
        <v>&lt;gloss&gt;to burn&lt;/gloss&gt;</v>
      </c>
      <c r="H154" t="str">
        <f>CONCATENATE("&lt;alt_gloss&gt;",'Word List'!G153,"&lt;/alt_gloss&gt;")</f>
        <v>&lt;alt_gloss&gt;&lt;/alt_gloss&gt;</v>
      </c>
      <c r="I154" t="str">
        <f>CONCATENATE("&lt;semantic_category&gt;",'Word List'!H153,"&lt;/semantic_category&gt;")</f>
        <v>&lt;semantic_category&gt;&lt;/semantic_category&gt;</v>
      </c>
      <c r="J154" t="s">
        <v>1</v>
      </c>
    </row>
    <row r="155" spans="1:10" ht="20.25">
      <c r="A155" t="s">
        <v>0</v>
      </c>
      <c r="B155" t="str">
        <f>CONCATENATE("&lt;entry&gt;",'Word List'!A154,"&lt;/entry&gt;")</f>
        <v>&lt;entry&gt;153&lt;/entry&gt;</v>
      </c>
      <c r="C155" t="str">
        <f>CONCATENATE("&lt;native_orthography&gt;",'Word List'!B154,"&lt;/native_orthography&gt;")</f>
        <v>&lt;native_orthography&gt;xaʼ&lt;/native_orthography&gt;</v>
      </c>
      <c r="D155" t="str">
        <f>CONCATENATE("&lt;alt_native_orthography&gt;",'Word List'!C154,"&lt;/alt_native_orthography&gt;")</f>
        <v>&lt;alt_native_orthography&gt;&lt;/alt_native_orthography&gt;</v>
      </c>
      <c r="E155" t="str">
        <f>CONCATENATE("&lt;IPA_transcription&gt;",'Word List'!D154,"&lt;/IPA_transcription&gt;")</f>
        <v>&lt;IPA_transcription&gt;&lt;/IPA_transcription&gt;</v>
      </c>
      <c r="F155" t="str">
        <f>CONCATENATE("&lt;alt_IPA_transcription&gt;",'Word List'!E154,"&lt;/alt_IPA_transcription&gt;")</f>
        <v>&lt;alt_IPA_transcription&gt;&lt;/alt_IPA_transcription&gt;</v>
      </c>
      <c r="G155" t="str">
        <f>CONCATENATE("&lt;gloss&gt;",'Word List'!F154,"&lt;/gloss&gt;")</f>
        <v>&lt;gloss&gt;&lt;/gloss&gt;</v>
      </c>
      <c r="H155" t="str">
        <f>CONCATENATE("&lt;alt_gloss&gt;",'Word List'!G154,"&lt;/alt_gloss&gt;")</f>
        <v>&lt;alt_gloss&gt;&lt;/alt_gloss&gt;</v>
      </c>
      <c r="I155" t="str">
        <f>CONCATENATE("&lt;semantic_category&gt;",'Word List'!H154,"&lt;/semantic_category&gt;")</f>
        <v>&lt;semantic_category&gt;&lt;/semantic_category&gt;</v>
      </c>
      <c r="J155" t="s">
        <v>1</v>
      </c>
    </row>
    <row r="156" spans="1:10" ht="20.25">
      <c r="A156" t="s">
        <v>0</v>
      </c>
      <c r="B156" t="str">
        <f>CONCATENATE("&lt;entry&gt;",'Word List'!A155,"&lt;/entry&gt;")</f>
        <v>&lt;entry&gt;154&lt;/entry&gt;</v>
      </c>
      <c r="C156" t="str">
        <f>CONCATENATE("&lt;native_orthography&gt;",'Word List'!B155,"&lt;/native_orthography&gt;")</f>
        <v>&lt;native_orthography&gt;xe&lt;/native_orthography&gt;</v>
      </c>
      <c r="D156" t="str">
        <f>CONCATENATE("&lt;alt_native_orthography&gt;",'Word List'!C155,"&lt;/alt_native_orthography&gt;")</f>
        <v>&lt;alt_native_orthography&gt;&lt;/alt_native_orthography&gt;</v>
      </c>
      <c r="E156" t="str">
        <f>CONCATENATE("&lt;IPA_transcription&gt;",'Word List'!D155,"&lt;/IPA_transcription&gt;")</f>
        <v>&lt;IPA_transcription&gt;&lt;/IPA_transcription&gt;</v>
      </c>
      <c r="F156" t="str">
        <f>CONCATENATE("&lt;alt_IPA_transcription&gt;",'Word List'!E155,"&lt;/alt_IPA_transcription&gt;")</f>
        <v>&lt;alt_IPA_transcription&gt;&lt;/alt_IPA_transcription&gt;</v>
      </c>
      <c r="G156" t="str">
        <f>CONCATENATE("&lt;gloss&gt;",'Word List'!F155,"&lt;/gloss&gt;")</f>
        <v>&lt;gloss&gt;&lt;/gloss&gt;</v>
      </c>
      <c r="H156" t="str">
        <f>CONCATENATE("&lt;alt_gloss&gt;",'Word List'!G155,"&lt;/alt_gloss&gt;")</f>
        <v>&lt;alt_gloss&gt;&lt;/alt_gloss&gt;</v>
      </c>
      <c r="I156" t="str">
        <f>CONCATENATE("&lt;semantic_category&gt;",'Word List'!H155,"&lt;/semantic_category&gt;")</f>
        <v>&lt;semantic_category&gt;&lt;/semantic_category&gt;</v>
      </c>
      <c r="J156" t="s">
        <v>1</v>
      </c>
    </row>
    <row r="157" spans="1:10" ht="20.25">
      <c r="A157" t="s">
        <v>0</v>
      </c>
      <c r="B157" t="str">
        <f>CONCATENATE("&lt;entry&gt;",'Word List'!A156,"&lt;/entry&gt;")</f>
        <v>&lt;entry&gt;155&lt;/entry&gt;</v>
      </c>
      <c r="C157" t="str">
        <f>CONCATENATE("&lt;native_orthography&gt;",'Word List'!B156,"&lt;/native_orthography&gt;")</f>
        <v>&lt;native_orthography&gt;xoʼ&lt;/native_orthography&gt;</v>
      </c>
      <c r="D157" t="str">
        <f>CONCATENATE("&lt;alt_native_orthography&gt;",'Word List'!C156,"&lt;/alt_native_orthography&gt;")</f>
        <v>&lt;alt_native_orthography&gt;&lt;/alt_native_orthography&gt;</v>
      </c>
      <c r="E157" t="str">
        <f>CONCATENATE("&lt;IPA_transcription&gt;",'Word List'!D156,"&lt;/IPA_transcription&gt;")</f>
        <v>&lt;IPA_transcription&gt;&lt;/IPA_transcription&gt;</v>
      </c>
      <c r="F157" t="str">
        <f>CONCATENATE("&lt;alt_IPA_transcription&gt;",'Word List'!E156,"&lt;/alt_IPA_transcription&gt;")</f>
        <v>&lt;alt_IPA_transcription&gt;&lt;/alt_IPA_transcription&gt;</v>
      </c>
      <c r="G157" t="str">
        <f>CONCATENATE("&lt;gloss&gt;",'Word List'!F156,"&lt;/gloss&gt;")</f>
        <v>&lt;gloss&gt;&lt;/gloss&gt;</v>
      </c>
      <c r="H157" t="str">
        <f>CONCATENATE("&lt;alt_gloss&gt;",'Word List'!G156,"&lt;/alt_gloss&gt;")</f>
        <v>&lt;alt_gloss&gt;&lt;/alt_gloss&gt;</v>
      </c>
      <c r="I157" t="str">
        <f>CONCATENATE("&lt;semantic_category&gt;",'Word List'!H156,"&lt;/semantic_category&gt;")</f>
        <v>&lt;semantic_category&gt;&lt;/semantic_category&gt;</v>
      </c>
      <c r="J157" t="s">
        <v>1</v>
      </c>
    </row>
    <row r="158" spans="1:10" ht="20.25">
      <c r="A158" t="s">
        <v>0</v>
      </c>
      <c r="B158" t="str">
        <f>CONCATENATE("&lt;entry&gt;",'Word List'!A157,"&lt;/entry&gt;")</f>
        <v>&lt;entry&gt;156&lt;/entry&gt;</v>
      </c>
      <c r="C158" t="str">
        <f>CONCATENATE("&lt;native_orthography&gt;",'Word List'!B157,"&lt;/native_orthography&gt;")</f>
        <v>&lt;native_orthography&gt;xoc&lt;/native_orthography&gt;</v>
      </c>
      <c r="D158" t="str">
        <f>CONCATENATE("&lt;alt_native_orthography&gt;",'Word List'!C157,"&lt;/alt_native_orthography&gt;")</f>
        <v>&lt;alt_native_orthography&gt;&lt;/alt_native_orthography&gt;</v>
      </c>
      <c r="E158" t="str">
        <f>CONCATENATE("&lt;IPA_transcription&gt;",'Word List'!D157,"&lt;/IPA_transcription&gt;")</f>
        <v>&lt;IPA_transcription&gt;&lt;/IPA_transcription&gt;</v>
      </c>
      <c r="F158" t="str">
        <f>CONCATENATE("&lt;alt_IPA_transcription&gt;",'Word List'!E157,"&lt;/alt_IPA_transcription&gt;")</f>
        <v>&lt;alt_IPA_transcription&gt;&lt;/alt_IPA_transcription&gt;</v>
      </c>
      <c r="G158" t="str">
        <f>CONCATENATE("&lt;gloss&gt;",'Word List'!F157,"&lt;/gloss&gt;")</f>
        <v>&lt;gloss&gt;&lt;/gloss&gt;</v>
      </c>
      <c r="H158" t="str">
        <f>CONCATENATE("&lt;alt_gloss&gt;",'Word List'!G157,"&lt;/alt_gloss&gt;")</f>
        <v>&lt;alt_gloss&gt;&lt;/alt_gloss&gt;</v>
      </c>
      <c r="I158" t="str">
        <f>CONCATENATE("&lt;semantic_category&gt;",'Word List'!H157,"&lt;/semantic_category&gt;")</f>
        <v>&lt;semantic_category&gt;&lt;/semantic_category&gt;</v>
      </c>
      <c r="J158" t="s">
        <v>1</v>
      </c>
    </row>
    <row r="159" spans="1:10" ht="20.25">
      <c r="A159" t="s">
        <v>0</v>
      </c>
      <c r="B159" t="str">
        <f>CONCATENATE("&lt;entry&gt;",'Word List'!A158,"&lt;/entry&gt;")</f>
        <v>&lt;entry&gt;157&lt;/entry&gt;</v>
      </c>
      <c r="C159" t="str">
        <f>CONCATENATE("&lt;native_orthography&gt;",'Word List'!B158,"&lt;/native_orthography&gt;")</f>
        <v>&lt;native_orthography&gt;xiʼ&lt;/native_orthography&gt;</v>
      </c>
      <c r="D159" t="str">
        <f>CONCATENATE("&lt;alt_native_orthography&gt;",'Word List'!C158,"&lt;/alt_native_orthography&gt;")</f>
        <v>&lt;alt_native_orthography&gt;&lt;/alt_native_orthography&gt;</v>
      </c>
      <c r="E159" t="str">
        <f>CONCATENATE("&lt;IPA_transcription&gt;",'Word List'!D158,"&lt;/IPA_transcription&gt;")</f>
        <v>&lt;IPA_transcription&gt;&lt;/IPA_transcription&gt;</v>
      </c>
      <c r="F159" t="str">
        <f>CONCATENATE("&lt;alt_IPA_transcription&gt;",'Word List'!E158,"&lt;/alt_IPA_transcription&gt;")</f>
        <v>&lt;alt_IPA_transcription&gt;&lt;/alt_IPA_transcription&gt;</v>
      </c>
      <c r="G159" t="str">
        <f>CONCATENATE("&lt;gloss&gt;",'Word List'!F158,"&lt;/gloss&gt;")</f>
        <v>&lt;gloss&gt;&lt;/gloss&gt;</v>
      </c>
      <c r="H159" t="str">
        <f>CONCATENATE("&lt;alt_gloss&gt;",'Word List'!G158,"&lt;/alt_gloss&gt;")</f>
        <v>&lt;alt_gloss&gt;&lt;/alt_gloss&gt;</v>
      </c>
      <c r="I159" t="str">
        <f>CONCATENATE("&lt;semantic_category&gt;",'Word List'!H158,"&lt;/semantic_category&gt;")</f>
        <v>&lt;semantic_category&gt;&lt;/semantic_category&gt;</v>
      </c>
      <c r="J159" t="s">
        <v>1</v>
      </c>
    </row>
    <row r="160" spans="1:10" ht="20.25">
      <c r="A160" t="s">
        <v>0</v>
      </c>
      <c r="B160" t="str">
        <f>CONCATENATE("&lt;entry&gt;",'Word List'!A159,"&lt;/entry&gt;")</f>
        <v>&lt;entry&gt;158&lt;/entry&gt;</v>
      </c>
      <c r="C160" t="str">
        <f>CONCATENATE("&lt;native_orthography&gt;",'Word List'!B159,"&lt;/native_orthography&gt;")</f>
        <v>&lt;native_orthography&gt;xowiʼ&lt;/native_orthography&gt;</v>
      </c>
      <c r="D160" t="str">
        <f>CONCATENATE("&lt;alt_native_orthography&gt;",'Word List'!C159,"&lt;/alt_native_orthography&gt;")</f>
        <v>&lt;alt_native_orthography&gt;&lt;/alt_native_orthography&gt;</v>
      </c>
      <c r="E160" t="str">
        <f>CONCATENATE("&lt;IPA_transcription&gt;",'Word List'!D159,"&lt;/IPA_transcription&gt;")</f>
        <v>&lt;IPA_transcription&gt;sowiʔ / tsowiʔ&lt;/IPA_transcription&gt;</v>
      </c>
      <c r="F160" t="str">
        <f>CONCATENATE("&lt;alt_IPA_transcription&gt;",'Word List'!E159,"&lt;/alt_IPA_transcription&gt;")</f>
        <v>&lt;alt_IPA_transcription&gt;&lt;/alt_IPA_transcription&gt;</v>
      </c>
      <c r="G160" t="str">
        <f>CONCATENATE("&lt;gloss&gt;",'Word List'!F159,"&lt;/gloss&gt;")</f>
        <v>&lt;gloss&gt;rain&lt;/gloss&gt;</v>
      </c>
      <c r="H160" t="str">
        <f>CONCATENATE("&lt;alt_gloss&gt;",'Word List'!G159,"&lt;/alt_gloss&gt;")</f>
        <v>&lt;alt_gloss&gt;&lt;/alt_gloss&gt;</v>
      </c>
      <c r="I160" t="str">
        <f>CONCATENATE("&lt;semantic_category&gt;",'Word List'!H159,"&lt;/semantic_category&gt;")</f>
        <v>&lt;semantic_category&gt;&lt;/semantic_category&gt;</v>
      </c>
      <c r="J160" t="s">
        <v>1</v>
      </c>
    </row>
    <row r="161" spans="1:10" ht="20.25">
      <c r="A161" t="s">
        <v>0</v>
      </c>
      <c r="B161" t="str">
        <f>CONCATENATE("&lt;entry&gt;",'Word List'!A160,"&lt;/entry&gt;")</f>
        <v>&lt;entry&gt;159&lt;/entry&gt;</v>
      </c>
      <c r="C161" t="str">
        <f>CONCATENATE("&lt;native_orthography&gt;",'Word List'!B160,"&lt;/native_orthography&gt;")</f>
        <v>&lt;native_orthography&gt;xucun&lt;/native_orthography&gt;</v>
      </c>
      <c r="D161" t="str">
        <f>CONCATENATE("&lt;alt_native_orthography&gt;",'Word List'!C160,"&lt;/alt_native_orthography&gt;")</f>
        <v>&lt;alt_native_orthography&gt;&lt;/alt_native_orthography&gt;</v>
      </c>
      <c r="E161" t="str">
        <f>CONCATENATE("&lt;IPA_transcription&gt;",'Word List'!D160,"&lt;/IPA_transcription&gt;")</f>
        <v>&lt;IPA_transcription&gt; &lt;/IPA_transcription&gt;</v>
      </c>
      <c r="F161" t="str">
        <f>CONCATENATE("&lt;alt_IPA_transcription&gt;",'Word List'!E160,"&lt;/alt_IPA_transcription&gt;")</f>
        <v>&lt;alt_IPA_transcription&gt;&lt;/alt_IPA_transcription&gt;</v>
      </c>
      <c r="G161" t="str">
        <f>CONCATENATE("&lt;gloss&gt;",'Word List'!F160,"&lt;/gloss&gt;")</f>
        <v>&lt;gloss&gt;&lt;/gloss&gt;</v>
      </c>
      <c r="H161" t="str">
        <f>CONCATENATE("&lt;alt_gloss&gt;",'Word List'!G160,"&lt;/alt_gloss&gt;")</f>
        <v>&lt;alt_gloss&gt;&lt;/alt_gloss&gt;</v>
      </c>
      <c r="I161" t="str">
        <f>CONCATENATE("&lt;semantic_category&gt;",'Word List'!H160,"&lt;/semantic_category&gt;")</f>
        <v>&lt;semantic_category&gt;&lt;/semantic_category&gt;</v>
      </c>
      <c r="J161" t="s">
        <v>1</v>
      </c>
    </row>
    <row r="162" spans="1:10" ht="20.25">
      <c r="A162" t="s">
        <v>0</v>
      </c>
      <c r="B162" t="str">
        <f>CONCATENATE("&lt;entry&gt;",'Word List'!A161,"&lt;/entry&gt;")</f>
        <v>&lt;entry&gt;160&lt;/entry&gt;</v>
      </c>
      <c r="C162" t="str">
        <f>CONCATENATE("&lt;native_orthography&gt;",'Word List'!B161,"&lt;/native_orthography&gt;")</f>
        <v>&lt;native_orthography&gt;xirim&lt;/native_orthography&gt;</v>
      </c>
      <c r="D162" t="str">
        <f>CONCATENATE("&lt;alt_native_orthography&gt;",'Word List'!C161,"&lt;/alt_native_orthography&gt;")</f>
        <v>&lt;alt_native_orthography&gt;&lt;/alt_native_orthography&gt;</v>
      </c>
      <c r="E162" t="str">
        <f>CONCATENATE("&lt;IPA_transcription&gt;",'Word List'!D161,"&lt;/IPA_transcription&gt;")</f>
        <v>&lt;IPA_transcription&gt;&lt;/IPA_transcription&gt;</v>
      </c>
      <c r="F162" t="str">
        <f>CONCATENATE("&lt;alt_IPA_transcription&gt;",'Word List'!E161,"&lt;/alt_IPA_transcription&gt;")</f>
        <v>&lt;alt_IPA_transcription&gt;&lt;/alt_IPA_transcription&gt;</v>
      </c>
      <c r="G162" t="str">
        <f>CONCATENATE("&lt;gloss&gt;",'Word List'!F161,"&lt;/gloss&gt;")</f>
        <v>&lt;gloss&gt;&lt;/gloss&gt;</v>
      </c>
      <c r="H162" t="str">
        <f>CONCATENATE("&lt;alt_gloss&gt;",'Word List'!G161,"&lt;/alt_gloss&gt;")</f>
        <v>&lt;alt_gloss&gt;&lt;/alt_gloss&gt;</v>
      </c>
      <c r="I162" t="str">
        <f>CONCATENATE("&lt;semantic_category&gt;",'Word List'!H161,"&lt;/semantic_category&gt;")</f>
        <v>&lt;semantic_category&gt;&lt;/semantic_category&gt;</v>
      </c>
      <c r="J162" t="s">
        <v>1</v>
      </c>
    </row>
    <row r="163" spans="1:10" ht="20.25">
      <c r="A163" t="s">
        <v>0</v>
      </c>
      <c r="B163" t="str">
        <f>CONCATENATE("&lt;entry&gt;",'Word List'!A162,"&lt;/entry&gt;")</f>
        <v>&lt;entry&gt;161&lt;/entry&gt;</v>
      </c>
      <c r="C163" t="str">
        <f>CONCATENATE("&lt;native_orthography&gt;",'Word List'!B162,"&lt;/native_orthography&gt;")</f>
        <v>&lt;native_orthography&gt;xuxuru&lt;/native_orthography&gt;</v>
      </c>
      <c r="D163" t="str">
        <f>CONCATENATE("&lt;alt_native_orthography&gt;",'Word List'!C162,"&lt;/alt_native_orthography&gt;")</f>
        <v>&lt;alt_native_orthography&gt;&lt;/alt_native_orthography&gt;</v>
      </c>
      <c r="E163" t="str">
        <f>CONCATENATE("&lt;IPA_transcription&gt;",'Word List'!D162,"&lt;/IPA_transcription&gt;")</f>
        <v>&lt;IPA_transcription&gt;&lt;/IPA_transcription&gt;</v>
      </c>
      <c r="F163" t="str">
        <f>CONCATENATE("&lt;alt_IPA_transcription&gt;",'Word List'!E162,"&lt;/alt_IPA_transcription&gt;")</f>
        <v>&lt;alt_IPA_transcription&gt;&lt;/alt_IPA_transcription&gt;</v>
      </c>
      <c r="G163" t="str">
        <f>CONCATENATE("&lt;gloss&gt;",'Word List'!F162,"&lt;/gloss&gt;")</f>
        <v>&lt;gloss&gt;&lt;/gloss&gt;</v>
      </c>
      <c r="H163" t="str">
        <f>CONCATENATE("&lt;alt_gloss&gt;",'Word List'!G162,"&lt;/alt_gloss&gt;")</f>
        <v>&lt;alt_gloss&gt;&lt;/alt_gloss&gt;</v>
      </c>
      <c r="I163" t="str">
        <f>CONCATENATE("&lt;semantic_category&gt;",'Word List'!H162,"&lt;/semantic_category&gt;")</f>
        <v>&lt;semantic_category&gt;&lt;/semantic_category&gt;</v>
      </c>
      <c r="J163" t="s">
        <v>1</v>
      </c>
    </row>
    <row r="164" spans="1:10" ht="20.25">
      <c r="A164" t="s">
        <v>0</v>
      </c>
      <c r="B164" t="str">
        <f>CONCATENATE("&lt;entry&gt;",'Word List'!A163,"&lt;/entry&gt;")</f>
        <v>&lt;entry&gt;162&lt;/entry&gt;</v>
      </c>
      <c r="C164" t="str">
        <f>CONCATENATE("&lt;native_orthography&gt;",'Word List'!B163,"&lt;/native_orthography&gt;")</f>
        <v>&lt;native_orthography&gt;xere&lt;/native_orthography&gt;</v>
      </c>
      <c r="D164" t="str">
        <f>CONCATENATE("&lt;alt_native_orthography&gt;",'Word List'!C163,"&lt;/alt_native_orthography&gt;")</f>
        <v>&lt;alt_native_orthography&gt;&lt;/alt_native_orthography&gt;</v>
      </c>
      <c r="E164" t="str">
        <f>CONCATENATE("&lt;IPA_transcription&gt;",'Word List'!D163,"&lt;/IPA_transcription&gt;")</f>
        <v>&lt;IPA_transcription&gt;&lt;/IPA_transcription&gt;</v>
      </c>
      <c r="F164" t="str">
        <f>CONCATENATE("&lt;alt_IPA_transcription&gt;",'Word List'!E163,"&lt;/alt_IPA_transcription&gt;")</f>
        <v>&lt;alt_IPA_transcription&gt;&lt;/alt_IPA_transcription&gt;</v>
      </c>
      <c r="G164" t="str">
        <f>CONCATENATE("&lt;gloss&gt;",'Word List'!F163,"&lt;/gloss&gt;")</f>
        <v>&lt;gloss&gt;&lt;/gloss&gt;</v>
      </c>
      <c r="H164" t="str">
        <f>CONCATENATE("&lt;alt_gloss&gt;",'Word List'!G163,"&lt;/alt_gloss&gt;")</f>
        <v>&lt;alt_gloss&gt;&lt;/alt_gloss&gt;</v>
      </c>
      <c r="I164" t="str">
        <f>CONCATENATE("&lt;semantic_category&gt;",'Word List'!H163,"&lt;/semantic_category&gt;")</f>
        <v>&lt;semantic_category&gt;&lt;/semantic_category&gt;</v>
      </c>
      <c r="J164" t="s">
        <v>1</v>
      </c>
    </row>
    <row r="165" spans="1:10" ht="20.25">
      <c r="A165" t="s">
        <v>0</v>
      </c>
      <c r="B165" t="str">
        <f>CONCATENATE("&lt;entry&gt;",'Word List'!A164,"&lt;/entry&gt;")</f>
        <v>&lt;entry&gt;163&lt;/entry&gt;</v>
      </c>
      <c r="C165" t="str">
        <f>CONCATENATE("&lt;native_orthography&gt;",'Word List'!B164,"&lt;/native_orthography&gt;")</f>
        <v>&lt;native_orthography&gt;xaraxa mamaʼ&lt;/native_orthography&gt;</v>
      </c>
      <c r="D165" t="str">
        <f>CONCATENATE("&lt;alt_native_orthography&gt;",'Word List'!C164,"&lt;/alt_native_orthography&gt;")</f>
        <v>&lt;alt_native_orthography&gt;&lt;/alt_native_orthography&gt;</v>
      </c>
      <c r="E165" t="str">
        <f>CONCATENATE("&lt;IPA_transcription&gt;",'Word List'!D164,"&lt;/IPA_transcription&gt;")</f>
        <v>&lt;IPA_transcription&gt;&lt;/IPA_transcription&gt;</v>
      </c>
      <c r="F165" t="str">
        <f>CONCATENATE("&lt;alt_IPA_transcription&gt;",'Word List'!E164,"&lt;/alt_IPA_transcription&gt;")</f>
        <v>&lt;alt_IPA_transcription&gt;&lt;/alt_IPA_transcription&gt;</v>
      </c>
      <c r="G165" t="str">
        <f>CONCATENATE("&lt;gloss&gt;",'Word List'!F164,"&lt;/gloss&gt;")</f>
        <v>&lt;gloss&gt;&lt;/gloss&gt;</v>
      </c>
      <c r="H165" t="str">
        <f>CONCATENATE("&lt;alt_gloss&gt;",'Word List'!G164,"&lt;/alt_gloss&gt;")</f>
        <v>&lt;alt_gloss&gt;&lt;/alt_gloss&gt;</v>
      </c>
      <c r="I165" t="str">
        <f>CONCATENATE("&lt;semantic_category&gt;",'Word List'!H164,"&lt;/semantic_category&gt;")</f>
        <v>&lt;semantic_category&gt;&lt;/semantic_category&gt;</v>
      </c>
      <c r="J165" t="s">
        <v>1</v>
      </c>
    </row>
    <row r="166" spans="1:10" ht="20.25">
      <c r="A166" t="s">
        <v>0</v>
      </c>
      <c r="B166" t="str">
        <f>CONCATENATE("&lt;entry&gt;",'Word List'!A165,"&lt;/entry&gt;")</f>
        <v>&lt;entry&gt;164&lt;/entry&gt;</v>
      </c>
      <c r="C166" t="str">
        <f>CONCATENATE("&lt;native_orthography&gt;",'Word List'!B165,"&lt;/native_orthography&gt;")</f>
        <v>&lt;native_orthography&gt;xararac&lt;/native_orthography&gt;</v>
      </c>
      <c r="D166" t="str">
        <f>CONCATENATE("&lt;alt_native_orthography&gt;",'Word List'!C165,"&lt;/alt_native_orthography&gt;")</f>
        <v>&lt;alt_native_orthography&gt;&lt;/alt_native_orthography&gt;</v>
      </c>
      <c r="E166" t="str">
        <f>CONCATENATE("&lt;IPA_transcription&gt;",'Word List'!D165,"&lt;/IPA_transcription&gt;")</f>
        <v>&lt;IPA_transcription&gt;&lt;/IPA_transcription&gt;</v>
      </c>
      <c r="F166" t="str">
        <f>CONCATENATE("&lt;alt_IPA_transcription&gt;",'Word List'!E165,"&lt;/alt_IPA_transcription&gt;")</f>
        <v>&lt;alt_IPA_transcription&gt;&lt;/alt_IPA_transcription&gt;</v>
      </c>
      <c r="G166" t="str">
        <f>CONCATENATE("&lt;gloss&gt;",'Word List'!F165,"&lt;/gloss&gt;")</f>
        <v>&lt;gloss&gt;&lt;/gloss&gt;</v>
      </c>
      <c r="H166" t="str">
        <f>CONCATENATE("&lt;alt_gloss&gt;",'Word List'!G165,"&lt;/alt_gloss&gt;")</f>
        <v>&lt;alt_gloss&gt;&lt;/alt_gloss&gt;</v>
      </c>
      <c r="I166" t="str">
        <f>CONCATENATE("&lt;semantic_category&gt;",'Word List'!H165,"&lt;/semantic_category&gt;")</f>
        <v>&lt;semantic_category&gt;&lt;/semantic_category&gt;</v>
      </c>
      <c r="J166" t="s">
        <v>1</v>
      </c>
    </row>
    <row r="167" spans="1:10" ht="20.25">
      <c r="A167" t="s">
        <v>0</v>
      </c>
      <c r="B167" t="str">
        <f>CONCATENATE("&lt;entry&gt;",'Word List'!A166,"&lt;/entry&gt;")</f>
        <v>&lt;entry&gt;165&lt;/entry&gt;</v>
      </c>
      <c r="C167" t="str">
        <f>CONCATENATE("&lt;native_orthography&gt;",'Word List'!B166,"&lt;/native_orthography&gt;")</f>
        <v>&lt;native_orthography&gt;xaxiʼ&lt;/native_orthography&gt;</v>
      </c>
      <c r="D167" t="str">
        <f>CONCATENATE("&lt;alt_native_orthography&gt;",'Word List'!C166,"&lt;/alt_native_orthography&gt;")</f>
        <v>&lt;alt_native_orthography&gt;&lt;/alt_native_orthography&gt;</v>
      </c>
      <c r="E167" t="str">
        <f>CONCATENATE("&lt;IPA_transcription&gt;",'Word List'!D166,"&lt;/IPA_transcription&gt;")</f>
        <v>&lt;IPA_transcription&gt;&lt;/IPA_transcription&gt;</v>
      </c>
      <c r="F167" t="str">
        <f>CONCATENATE("&lt;alt_IPA_transcription&gt;",'Word List'!E166,"&lt;/alt_IPA_transcription&gt;")</f>
        <v>&lt;alt_IPA_transcription&gt;&lt;/alt_IPA_transcription&gt;</v>
      </c>
      <c r="G167" t="str">
        <f>CONCATENATE("&lt;gloss&gt;",'Word List'!F166,"&lt;/gloss&gt;")</f>
        <v>&lt;gloss&gt;&lt;/gloss&gt;</v>
      </c>
      <c r="H167" t="str">
        <f>CONCATENATE("&lt;alt_gloss&gt;",'Word List'!G166,"&lt;/alt_gloss&gt;")</f>
        <v>&lt;alt_gloss&gt;&lt;/alt_gloss&gt;</v>
      </c>
      <c r="I167" t="str">
        <f>CONCATENATE("&lt;semantic_category&gt;",'Word List'!H166,"&lt;/semantic_category&gt;")</f>
        <v>&lt;semantic_category&gt;&lt;/semantic_category&gt;</v>
      </c>
      <c r="J167" t="s">
        <v>1</v>
      </c>
    </row>
    <row r="168" spans="1:10" ht="20.25">
      <c r="A168" t="s">
        <v>0</v>
      </c>
      <c r="B168" t="str">
        <f>CONCATENATE("&lt;entry&gt;",'Word List'!A167,"&lt;/entry&gt;")</f>
        <v>&lt;entry&gt;166&lt;/entry&gt;</v>
      </c>
      <c r="C168" t="str">
        <f>CONCATENATE("&lt;native_orthography&gt;",'Word List'!B167,"&lt;/native_orthography&gt;")</f>
        <v>&lt;native_orthography&gt;ʙoʙoweʼ&lt;/native_orthography&gt;</v>
      </c>
      <c r="D168" t="str">
        <f>CONCATENATE("&lt;alt_native_orthography&gt;",'Word List'!C167,"&lt;/alt_native_orthography&gt;")</f>
        <v>&lt;alt_native_orthography&gt;&lt;/alt_native_orthography&gt;</v>
      </c>
      <c r="E168" t="str">
        <f>CONCATENATE("&lt;IPA_transcription&gt;",'Word List'!D167,"&lt;/IPA_transcription&gt;")</f>
        <v>&lt;IPA_transcription&gt;&lt;/IPA_transcription&gt;</v>
      </c>
      <c r="F168" t="str">
        <f>CONCATENATE("&lt;alt_IPA_transcription&gt;",'Word List'!E167,"&lt;/alt_IPA_transcription&gt;")</f>
        <v>&lt;alt_IPA_transcription&gt;&lt;/alt_IPA_transcription&gt;</v>
      </c>
      <c r="G168" t="str">
        <f>CONCATENATE("&lt;gloss&gt;",'Word List'!F167,"&lt;/gloss&gt;")</f>
        <v>&lt;gloss&gt;chicken&lt;/gloss&gt;</v>
      </c>
      <c r="H168" t="str">
        <f>CONCATENATE("&lt;alt_gloss&gt;",'Word List'!G167,"&lt;/alt_gloss&gt;")</f>
        <v>&lt;alt_gloss&gt;&lt;/alt_gloss&gt;</v>
      </c>
      <c r="I168" t="str">
        <f>CONCATENATE("&lt;semantic_category&gt;",'Word List'!H167,"&lt;/semantic_category&gt;")</f>
        <v>&lt;semantic_category&gt;&lt;/semantic_category&gt;</v>
      </c>
      <c r="J168" t="s">
        <v>1</v>
      </c>
    </row>
    <row r="169" spans="1:10" ht="20.25">
      <c r="A169" t="s">
        <v>0</v>
      </c>
      <c r="B169" t="str">
        <f>CONCATENATE("&lt;entry&gt;",'Word List'!A168,"&lt;/entry&gt;")</f>
        <v>&lt;entry&gt;167&lt;/entry&gt;</v>
      </c>
      <c r="C169" t="str">
        <f>CONCATENATE("&lt;native_orthography&gt;",'Word List'!B168,"&lt;/native_orthography&gt;")</f>
        <v>&lt;native_orthography&gt;taraju ʙoʙo&lt;/native_orthography&gt;</v>
      </c>
      <c r="D169" t="str">
        <f>CONCATENATE("&lt;alt_native_orthography&gt;",'Word List'!C168,"&lt;/alt_native_orthography&gt;")</f>
        <v>&lt;alt_native_orthography&gt;&lt;/alt_native_orthography&gt;</v>
      </c>
      <c r="E169" t="str">
        <f>CONCATENATE("&lt;IPA_transcription&gt;",'Word List'!D168,"&lt;/IPA_transcription&gt;")</f>
        <v>&lt;IPA_transcription&gt;&lt;/IPA_transcription&gt;</v>
      </c>
      <c r="F169" t="str">
        <f>CONCATENATE("&lt;alt_IPA_transcription&gt;",'Word List'!E168,"&lt;/alt_IPA_transcription&gt;")</f>
        <v>&lt;alt_IPA_transcription&gt;&lt;/alt_IPA_transcription&gt;</v>
      </c>
      <c r="G169" t="str">
        <f>CONCATENATE("&lt;gloss&gt;",'Word List'!F168,"&lt;/gloss&gt;")</f>
        <v>&lt;gloss&gt;It sounds good to me.&lt;/gloss&gt;</v>
      </c>
      <c r="H169" t="str">
        <f>CONCATENATE("&lt;alt_gloss&gt;",'Word List'!G168,"&lt;/alt_gloss&gt;")</f>
        <v>&lt;alt_gloss&gt;&lt;/alt_gloss&gt;</v>
      </c>
      <c r="I169" t="str">
        <f>CONCATENATE("&lt;semantic_category&gt;",'Word List'!H168,"&lt;/semantic_category&gt;")</f>
        <v>&lt;semantic_category&gt;&lt;/semantic_category&gt;</v>
      </c>
      <c r="J169" t="s">
        <v>1</v>
      </c>
    </row>
    <row r="170" spans="1:10" ht="20.25">
      <c r="A170" t="s">
        <v>0</v>
      </c>
      <c r="B170" t="str">
        <f>CONCATENATE("&lt;entry&gt;",'Word List'!A169,"&lt;/entry&gt;")</f>
        <v>&lt;entry&gt;168&lt;/entry&gt;</v>
      </c>
      <c r="C170" t="str">
        <f>CONCATENATE("&lt;native_orthography&gt;",'Word List'!B169,"&lt;/native_orthography&gt;")</f>
        <v>&lt;native_orthography&gt;napaʼ me&lt;/native_orthography&gt;</v>
      </c>
      <c r="D170" t="str">
        <f>CONCATENATE("&lt;alt_native_orthography&gt;",'Word List'!C169,"&lt;/alt_native_orthography&gt;")</f>
        <v>&lt;alt_native_orthography&gt;&lt;/alt_native_orthography&gt;</v>
      </c>
      <c r="E170" t="str">
        <f>CONCATENATE("&lt;IPA_transcription&gt;",'Word List'!D169,"&lt;/IPA_transcription&gt;")</f>
        <v>&lt;IPA_transcription&gt;&lt;/IPA_transcription&gt;</v>
      </c>
      <c r="F170" t="str">
        <f>CONCATENATE("&lt;alt_IPA_transcription&gt;",'Word List'!E169,"&lt;/alt_IPA_transcription&gt;")</f>
        <v>&lt;alt_IPA_transcription&gt;&lt;/alt_IPA_transcription&gt;</v>
      </c>
      <c r="G170" t="str">
        <f>CONCATENATE("&lt;gloss&gt;",'Word List'!F169,"&lt;/gloss&gt;")</f>
        <v>&lt;gloss&gt;&lt;/gloss&gt;</v>
      </c>
      <c r="H170" t="str">
        <f>CONCATENATE("&lt;alt_gloss&gt;",'Word List'!G169,"&lt;/alt_gloss&gt;")</f>
        <v>&lt;alt_gloss&gt;&lt;/alt_gloss&gt;</v>
      </c>
      <c r="I170" t="str">
        <f>CONCATENATE("&lt;semantic_category&gt;",'Word List'!H169,"&lt;/semantic_category&gt;")</f>
        <v>&lt;semantic_category&gt;&lt;/semantic_category&gt;</v>
      </c>
      <c r="J170" t="s">
        <v>1</v>
      </c>
    </row>
    <row r="171" spans="1:10" ht="20.25">
      <c r="A171" t="s">
        <v>0</v>
      </c>
      <c r="B171" t="str">
        <f>CONCATENATE("&lt;entry&gt;",'Word List'!A170,"&lt;/entry&gt;")</f>
        <v>&lt;entry&gt;169&lt;/entry&gt;</v>
      </c>
      <c r="C171" t="str">
        <f>CONCATENATE("&lt;native_orthography&gt;",'Word List'!B170,"&lt;/native_orthography&gt;")</f>
        <v>&lt;native_orthography&gt;ʙum na.&lt;/native_orthography&gt;</v>
      </c>
      <c r="D171" t="str">
        <f>CONCATENATE("&lt;alt_native_orthography&gt;",'Word List'!C170,"&lt;/alt_native_orthography&gt;")</f>
        <v>&lt;alt_native_orthography&gt;&lt;/alt_native_orthography&gt;</v>
      </c>
      <c r="E171" t="str">
        <f>CONCATENATE("&lt;IPA_transcription&gt;",'Word List'!D170,"&lt;/IPA_transcription&gt;")</f>
        <v>&lt;IPA_transcription&gt;&lt;/IPA_transcription&gt;</v>
      </c>
      <c r="F171" t="str">
        <f>CONCATENATE("&lt;alt_IPA_transcription&gt;",'Word List'!E170,"&lt;/alt_IPA_transcription&gt;")</f>
        <v>&lt;alt_IPA_transcription&gt;&lt;/alt_IPA_transcription&gt;</v>
      </c>
      <c r="G171" t="str">
        <f>CONCATENATE("&lt;gloss&gt;",'Word List'!F170,"&lt;/gloss&gt;")</f>
        <v>&lt;gloss&gt;It's green.&lt;/gloss&gt;</v>
      </c>
      <c r="H171" t="str">
        <f>CONCATENATE("&lt;alt_gloss&gt;",'Word List'!G170,"&lt;/alt_gloss&gt;")</f>
        <v>&lt;alt_gloss&gt;&lt;/alt_gloss&gt;</v>
      </c>
      <c r="I171" t="str">
        <f>CONCATENATE("&lt;semantic_category&gt;",'Word List'!H170,"&lt;/semantic_category&gt;")</f>
        <v>&lt;semantic_category&gt;&lt;/semantic_category&gt;</v>
      </c>
      <c r="J171" t="s">
        <v>1</v>
      </c>
    </row>
    <row r="172" spans="1:10" ht="20.25">
      <c r="A172" t="s">
        <v>0</v>
      </c>
      <c r="B172" t="str">
        <f>CONCATENATE("&lt;entry&gt;",'Word List'!A171,"&lt;/entry&gt;")</f>
        <v>&lt;entry&gt;170&lt;/entry&gt;</v>
      </c>
      <c r="C172" t="str">
        <f>CONCATENATE("&lt;native_orthography&gt;",'Word List'!B171,"&lt;/native_orthography&gt;")</f>
        <v>&lt;native_orthography&gt;ʙowem ʙowem&lt;/native_orthography&gt;</v>
      </c>
      <c r="D172" t="str">
        <f>CONCATENATE("&lt;alt_native_orthography&gt;",'Word List'!C171,"&lt;/alt_native_orthography&gt;")</f>
        <v>&lt;alt_native_orthography&gt;&lt;/alt_native_orthography&gt;</v>
      </c>
      <c r="E172" t="str">
        <f>CONCATENATE("&lt;IPA_transcription&gt;",'Word List'!D171,"&lt;/IPA_transcription&gt;")</f>
        <v>&lt;IPA_transcription&gt;tʙ̥owem tʙ̥owem&lt;/IPA_transcription&gt;</v>
      </c>
      <c r="F172" t="str">
        <f>CONCATENATE("&lt;alt_IPA_transcription&gt;",'Word List'!E171,"&lt;/alt_IPA_transcription&gt;")</f>
        <v>&lt;alt_IPA_transcription&gt;&lt;/alt_IPA_transcription&gt;</v>
      </c>
      <c r="G172" t="str">
        <f>CONCATENATE("&lt;gloss&gt;",'Word List'!F171,"&lt;/gloss&gt;")</f>
        <v>&lt;gloss&gt;dragonfly&lt;/gloss&gt;</v>
      </c>
      <c r="H172" t="str">
        <f>CONCATENATE("&lt;alt_gloss&gt;",'Word List'!G171,"&lt;/alt_gloss&gt;")</f>
        <v>&lt;alt_gloss&gt;&lt;/alt_gloss&gt;</v>
      </c>
      <c r="I172" t="str">
        <f>CONCATENATE("&lt;semantic_category&gt;",'Word List'!H171,"&lt;/semantic_category&gt;")</f>
        <v>&lt;semantic_category&gt;&lt;/semantic_category&gt;</v>
      </c>
      <c r="J172" t="s">
        <v>1</v>
      </c>
    </row>
    <row r="173" ht="20.25">
      <c r="A17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2004-12-03T22:35:42Z</dcterms:modified>
  <cp:category/>
  <cp:version/>
  <cp:contentType/>
  <cp:contentStatus/>
</cp:coreProperties>
</file>