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>
    <definedName name="OLE_LINK10" localSheetId="0">'Word List'!$H$7</definedName>
    <definedName name="OLE_LINK11" localSheetId="0">'Word List'!$H$8</definedName>
    <definedName name="OLE_LINK3" localSheetId="0">'Word List'!$H$4</definedName>
    <definedName name="OLE_LINK7" localSheetId="0">'Word List'!$I$4</definedName>
    <definedName name="OLE_LINK8" localSheetId="0">'Word List'!$H$5</definedName>
    <definedName name="OLE_LINK9" localSheetId="0">'Word List'!$H$6</definedName>
  </definedNames>
  <calcPr fullCalcOnLoad="1"/>
</workbook>
</file>

<file path=xl/sharedStrings.xml><?xml version="1.0" encoding="utf-8"?>
<sst xmlns="http://schemas.openxmlformats.org/spreadsheetml/2006/main" count="606" uniqueCount="358">
  <si>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</si>
  <si>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</si>
  <si>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</si>
  <si>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</si>
  <si>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</si>
  <si>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</si>
  <si>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</si>
  <si>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</si>
  <si>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Gloss</t>
  </si>
  <si>
    <t>Language Name:</t>
  </si>
  <si>
    <t>Dutch Orthography</t>
  </si>
  <si>
    <t>Dutch</t>
  </si>
  <si>
    <t>Phonemic Transcription</t>
  </si>
  <si>
    <t>Phonetic Transcription</t>
  </si>
  <si>
    <t>pit</t>
  </si>
  <si>
    <t>pɪt</t>
  </si>
  <si>
    <t>seed</t>
  </si>
  <si>
    <t>Piet</t>
  </si>
  <si>
    <t>piEt</t>
  </si>
  <si>
    <t>piːt</t>
  </si>
  <si>
    <t>male name</t>
  </si>
  <si>
    <t>ik</t>
  </si>
  <si>
    <t>ɪk</t>
  </si>
  <si>
    <t>I</t>
  </si>
  <si>
    <t>vies</t>
  </si>
  <si>
    <t>viEs</t>
  </si>
  <si>
    <t>viːs</t>
  </si>
  <si>
    <t>dirty</t>
  </si>
  <si>
    <t>vis</t>
  </si>
  <si>
    <t>vɪs</t>
  </si>
  <si>
    <t>fish</t>
  </si>
  <si>
    <t>Ina</t>
  </si>
  <si>
    <t>iEnə</t>
  </si>
  <si>
    <t>inə</t>
  </si>
  <si>
    <t>female name</t>
  </si>
  <si>
    <t>innen</t>
  </si>
  <si>
    <t>ɪnə</t>
  </si>
  <si>
    <t>to collect</t>
  </si>
  <si>
    <t>wie</t>
  </si>
  <si>
    <t>wiE</t>
  </si>
  <si>
    <t>ʋiː</t>
  </si>
  <si>
    <t>who</t>
  </si>
  <si>
    <t>puur</t>
  </si>
  <si>
    <t>pyːʀ</t>
  </si>
  <si>
    <t>pure</t>
  </si>
  <si>
    <t>point</t>
  </si>
  <si>
    <t>puunt</t>
  </si>
  <si>
    <t>pʏnt</t>
  </si>
  <si>
    <t>zus</t>
  </si>
  <si>
    <t>zuus</t>
  </si>
  <si>
    <t>zʏs</t>
  </si>
  <si>
    <t>short for sister</t>
  </si>
  <si>
    <t>uw</t>
  </si>
  <si>
    <t>uu</t>
  </si>
  <si>
    <t>yʏ</t>
  </si>
  <si>
    <t>your</t>
  </si>
  <si>
    <t>duw</t>
  </si>
  <si>
    <t>duu</t>
  </si>
  <si>
    <t>dyʏ</t>
  </si>
  <si>
    <t>push</t>
  </si>
  <si>
    <t>heb</t>
  </si>
  <si>
    <t>hEb</t>
  </si>
  <si>
    <t>hɛp</t>
  </si>
  <si>
    <t>I have</t>
  </si>
  <si>
    <t>mee</t>
  </si>
  <si>
    <t>mEE</t>
  </si>
  <si>
    <t>meː</t>
  </si>
  <si>
    <t>with</t>
  </si>
  <si>
    <t>bed</t>
  </si>
  <si>
    <t>bEd</t>
  </si>
  <si>
    <t>bɛt</t>
  </si>
  <si>
    <t>beet</t>
  </si>
  <si>
    <t>bEEt</t>
  </si>
  <si>
    <t>beːt</t>
  </si>
  <si>
    <t>bite</t>
  </si>
  <si>
    <t>beul</t>
  </si>
  <si>
    <t>bEul</t>
  </si>
  <si>
    <t>executioner</t>
  </si>
  <si>
    <t>beuk</t>
  </si>
  <si>
    <t>bEuk</t>
  </si>
  <si>
    <t>bøl</t>
  </si>
  <si>
    <t>bøk</t>
  </si>
  <si>
    <t>oak</t>
  </si>
  <si>
    <t>deur</t>
  </si>
  <si>
    <t>dEur</t>
  </si>
  <si>
    <t>døʀ̥</t>
  </si>
  <si>
    <t>door</t>
  </si>
  <si>
    <t>kas</t>
  </si>
  <si>
    <t>kAs</t>
  </si>
  <si>
    <t>kɑs</t>
  </si>
  <si>
    <t>chest</t>
  </si>
  <si>
    <t>kaas</t>
  </si>
  <si>
    <t>kAAs</t>
  </si>
  <si>
    <t>kaːs</t>
  </si>
  <si>
    <t>cheese</t>
  </si>
  <si>
    <t>lat</t>
  </si>
  <si>
    <t>lAt</t>
  </si>
  <si>
    <t>lɑt</t>
  </si>
  <si>
    <t>ruler</t>
  </si>
  <si>
    <t>laat</t>
  </si>
  <si>
    <t>lAAt</t>
  </si>
  <si>
    <t>laːt</t>
  </si>
  <si>
    <t>late</t>
  </si>
  <si>
    <t>pot</t>
  </si>
  <si>
    <t>pɔt</t>
  </si>
  <si>
    <t>poot</t>
  </si>
  <si>
    <t>leg of an animal</t>
  </si>
  <si>
    <t>hop</t>
  </si>
  <si>
    <t>hɔp</t>
  </si>
  <si>
    <t>barren</t>
  </si>
  <si>
    <t>dor</t>
  </si>
  <si>
    <t>po‧t</t>
  </si>
  <si>
    <t>do‧ʀ</t>
  </si>
  <si>
    <t>hoop</t>
  </si>
  <si>
    <t>ho‧p</t>
  </si>
  <si>
    <t>heap</t>
  </si>
  <si>
    <t>doːʀ</t>
  </si>
  <si>
    <t>through</t>
  </si>
  <si>
    <t>boek</t>
  </si>
  <si>
    <t>buk</t>
  </si>
  <si>
    <t>book</t>
  </si>
  <si>
    <t>boer</t>
  </si>
  <si>
    <t>bur</t>
  </si>
  <si>
    <t>buːʀ</t>
  </si>
  <si>
    <t>farmer</t>
  </si>
  <si>
    <t>boel</t>
  </si>
  <si>
    <t>bul</t>
  </si>
  <si>
    <t>bu‧l</t>
  </si>
  <si>
    <t>things</t>
  </si>
  <si>
    <t>doel</t>
  </si>
  <si>
    <t>dul</t>
  </si>
  <si>
    <t>du‧l</t>
  </si>
  <si>
    <t>aim</t>
  </si>
  <si>
    <t>het</t>
  </si>
  <si>
    <t>hEt</t>
  </si>
  <si>
    <t>hət</t>
  </si>
  <si>
    <t>it</t>
  </si>
  <si>
    <t>heet</t>
  </si>
  <si>
    <t>hEEt</t>
  </si>
  <si>
    <t>heːt</t>
  </si>
  <si>
    <t>heat</t>
  </si>
  <si>
    <t>open</t>
  </si>
  <si>
    <t>opən</t>
  </si>
  <si>
    <t>eat</t>
  </si>
  <si>
    <t>eaten</t>
  </si>
  <si>
    <t>etən</t>
  </si>
  <si>
    <t>etə</t>
  </si>
  <si>
    <t>pitje</t>
  </si>
  <si>
    <t>piTe</t>
  </si>
  <si>
    <t>ṭ = retroflex</t>
  </si>
  <si>
    <t>pɪṭə</t>
  </si>
  <si>
    <t>small seed</t>
  </si>
  <si>
    <t>kip</t>
  </si>
  <si>
    <t>kɪp</t>
  </si>
  <si>
    <t>chicken</t>
  </si>
  <si>
    <t>pik</t>
  </si>
  <si>
    <t>pɪk</t>
  </si>
  <si>
    <t>pick</t>
  </si>
  <si>
    <t>hakken</t>
  </si>
  <si>
    <t>hAkEN</t>
  </si>
  <si>
    <t>haːkə</t>
  </si>
  <si>
    <t>to cleave</t>
  </si>
  <si>
    <t>zakdoek</t>
  </si>
  <si>
    <t>zɑkduk</t>
  </si>
  <si>
    <t>zɑg̥duk</t>
  </si>
  <si>
    <t>handkerchief</t>
  </si>
  <si>
    <t>bid</t>
  </si>
  <si>
    <t>bɪt</t>
  </si>
  <si>
    <t>pray</t>
  </si>
  <si>
    <t>hebben</t>
  </si>
  <si>
    <t>hEbEN</t>
  </si>
  <si>
    <t>hɛbə</t>
  </si>
  <si>
    <t>to have</t>
  </si>
  <si>
    <t>hebzucht</t>
  </si>
  <si>
    <t>hEbzuxt</t>
  </si>
  <si>
    <t>hɛpsuxt</t>
  </si>
  <si>
    <t>greed</t>
  </si>
  <si>
    <t>dik</t>
  </si>
  <si>
    <t>dɪk</t>
  </si>
  <si>
    <t>thick</t>
  </si>
  <si>
    <t>bidden</t>
  </si>
  <si>
    <t>bidEN</t>
  </si>
  <si>
    <t>bɪdə</t>
  </si>
  <si>
    <t>to pray</t>
  </si>
  <si>
    <t>I pray</t>
  </si>
  <si>
    <t>bloedkoraal</t>
  </si>
  <si>
    <t>bludkorAAl</t>
  </si>
  <si>
    <t>blutkoːraːl</t>
  </si>
  <si>
    <t>red coral</t>
  </si>
  <si>
    <t>bedje</t>
  </si>
  <si>
    <t>bEDE</t>
  </si>
  <si>
    <t>bɛːṭə</t>
  </si>
  <si>
    <t>small bed</t>
  </si>
  <si>
    <t>maan</t>
  </si>
  <si>
    <t>MAAN</t>
  </si>
  <si>
    <t>maːn</t>
  </si>
  <si>
    <t>moon</t>
  </si>
  <si>
    <t>naam</t>
  </si>
  <si>
    <t>NAAM</t>
  </si>
  <si>
    <t>naːm</t>
  </si>
  <si>
    <t>name</t>
  </si>
  <si>
    <t>manen</t>
  </si>
  <si>
    <t>MANEN</t>
  </si>
  <si>
    <t>maːnə</t>
  </si>
  <si>
    <t>moons</t>
  </si>
  <si>
    <t>namen</t>
  </si>
  <si>
    <t>NAMEN</t>
  </si>
  <si>
    <t>naːmə</t>
  </si>
  <si>
    <t>names</t>
  </si>
  <si>
    <t>Ben je?</t>
  </si>
  <si>
    <t>BENE</t>
  </si>
  <si>
    <t>bɛɲə</t>
  </si>
  <si>
    <t>Are you?</t>
  </si>
  <si>
    <t>hangen</t>
  </si>
  <si>
    <t>HANGEN</t>
  </si>
  <si>
    <t>haŋə</t>
  </si>
  <si>
    <t>to hang</t>
  </si>
  <si>
    <t>hang</t>
  </si>
  <si>
    <t>HANG</t>
  </si>
  <si>
    <t>haŋ</t>
  </si>
  <si>
    <t>I hang</t>
  </si>
  <si>
    <t>fijn</t>
  </si>
  <si>
    <t>fEIN</t>
  </si>
  <si>
    <t>fɛɪn</t>
  </si>
  <si>
    <t>fine</t>
  </si>
  <si>
    <t>blaffen</t>
  </si>
  <si>
    <t>blAfEN</t>
  </si>
  <si>
    <t>blɑfə</t>
  </si>
  <si>
    <t>to bark</t>
  </si>
  <si>
    <t>blaf</t>
  </si>
  <si>
    <t>I bark</t>
  </si>
  <si>
    <t>sint</t>
  </si>
  <si>
    <t>sɪnt</t>
  </si>
  <si>
    <t>saint</t>
  </si>
  <si>
    <t>kast</t>
  </si>
  <si>
    <t>KAST</t>
  </si>
  <si>
    <t>kɑst</t>
  </si>
  <si>
    <t>kastje</t>
  </si>
  <si>
    <t>kɑʃə</t>
  </si>
  <si>
    <t>little chest</t>
  </si>
  <si>
    <t>lach</t>
  </si>
  <si>
    <t>kasE</t>
  </si>
  <si>
    <t>lacH</t>
  </si>
  <si>
    <t>lɑx</t>
  </si>
  <si>
    <t>laugh</t>
  </si>
  <si>
    <t>gehouden</t>
  </si>
  <si>
    <t>GEhAUDEN</t>
  </si>
  <si>
    <t>ɣəhaudə</t>
  </si>
  <si>
    <t>kept</t>
  </si>
  <si>
    <t>wel</t>
  </si>
  <si>
    <t>wEL</t>
  </si>
  <si>
    <t>ʋɛl</t>
  </si>
  <si>
    <t>well</t>
  </si>
  <si>
    <t>duwen</t>
  </si>
  <si>
    <t>duuEN</t>
  </si>
  <si>
    <t>dyʏə</t>
  </si>
  <si>
    <t>to push</t>
  </si>
  <si>
    <t>veel</t>
  </si>
  <si>
    <t>VEEL</t>
  </si>
  <si>
    <t>veːl</t>
  </si>
  <si>
    <t>a lot</t>
  </si>
  <si>
    <t>leven</t>
  </si>
  <si>
    <t>LEVEN</t>
  </si>
  <si>
    <t>leːvə</t>
  </si>
  <si>
    <t>to live</t>
  </si>
  <si>
    <t>leef</t>
  </si>
  <si>
    <t>LEEF</t>
  </si>
  <si>
    <t>leːf</t>
  </si>
  <si>
    <t>I live</t>
  </si>
  <si>
    <t>zool</t>
  </si>
  <si>
    <t>zo‧l</t>
  </si>
  <si>
    <t>sole</t>
  </si>
  <si>
    <t>lezen</t>
  </si>
  <si>
    <t>lEzEN</t>
  </si>
  <si>
    <t>leːzə</t>
  </si>
  <si>
    <t>to read</t>
  </si>
  <si>
    <t>lees</t>
  </si>
  <si>
    <t>les</t>
  </si>
  <si>
    <t>leːs</t>
  </si>
  <si>
    <t>I read</t>
  </si>
  <si>
    <t>goed</t>
  </si>
  <si>
    <t>GUd</t>
  </si>
  <si>
    <t>ɣuːt</t>
  </si>
  <si>
    <t>good</t>
  </si>
  <si>
    <t>leggen</t>
  </si>
  <si>
    <t>lEGəN</t>
  </si>
  <si>
    <t>lɛɣə</t>
  </si>
  <si>
    <t>to lay</t>
  </si>
  <si>
    <t>leg</t>
  </si>
  <si>
    <t>lEx</t>
  </si>
  <si>
    <t>lɛx</t>
  </si>
  <si>
    <t>lay</t>
  </si>
  <si>
    <t>Luc</t>
  </si>
  <si>
    <t>luuk</t>
  </si>
  <si>
    <t>lʏk</t>
  </si>
  <si>
    <t>loer</t>
  </si>
  <si>
    <t>lur</t>
  </si>
  <si>
    <t>luːʀ</t>
  </si>
  <si>
    <t>a joke</t>
  </si>
  <si>
    <t>billen</t>
  </si>
  <si>
    <t>bilə</t>
  </si>
  <si>
    <t>bɪlə</t>
  </si>
  <si>
    <t>hips</t>
  </si>
  <si>
    <t>raak</t>
  </si>
  <si>
    <t>rAAk</t>
  </si>
  <si>
    <t>ʀaːk</t>
  </si>
  <si>
    <t>I touch</t>
  </si>
  <si>
    <t>kar</t>
  </si>
  <si>
    <t>kAr</t>
  </si>
  <si>
    <t>kaːʀ̥</t>
  </si>
  <si>
    <t>car</t>
  </si>
  <si>
    <t>karren</t>
  </si>
  <si>
    <t>kAArən</t>
  </si>
  <si>
    <t>kaːʀə</t>
  </si>
  <si>
    <t>cars</t>
  </si>
  <si>
    <t>park</t>
  </si>
  <si>
    <t>paark</t>
  </si>
  <si>
    <t>pɑ‧ʀ̥k</t>
  </si>
  <si>
    <t>huis</t>
  </si>
  <si>
    <t>huIs</t>
  </si>
  <si>
    <t>hœʏs</t>
  </si>
  <si>
    <t>house</t>
  </si>
  <si>
    <t>rauw</t>
  </si>
  <si>
    <t>rAUN</t>
  </si>
  <si>
    <t>ʀaːʊ</t>
  </si>
  <si>
    <t>raw</t>
  </si>
  <si>
    <t>bijt</t>
  </si>
  <si>
    <t>bEIt</t>
  </si>
  <si>
    <t>bɛɪt</t>
  </si>
  <si>
    <t>mooi</t>
  </si>
  <si>
    <t>mOOI</t>
  </si>
  <si>
    <t>moːɪ</t>
  </si>
  <si>
    <t>beautiful</t>
  </si>
  <si>
    <t>lion</t>
  </si>
  <si>
    <t>leeuw</t>
  </si>
  <si>
    <t>lEEU</t>
  </si>
  <si>
    <t>leːʏ</t>
  </si>
  <si>
    <t>nieuw</t>
  </si>
  <si>
    <t>nIU</t>
  </si>
  <si>
    <t>niːʏ</t>
  </si>
  <si>
    <t>new</t>
  </si>
  <si>
    <t>opdoen</t>
  </si>
  <si>
    <t>opdun</t>
  </si>
  <si>
    <t>ɔb̥d̥un</t>
  </si>
  <si>
    <t>to catch</t>
  </si>
  <si>
    <t>opzeggen</t>
  </si>
  <si>
    <t>ɔpzɛGən</t>
  </si>
  <si>
    <t>ɔps̭ɛɣə</t>
  </si>
  <si>
    <t>to cancel a subscription</t>
  </si>
  <si>
    <t>afzeggen</t>
  </si>
  <si>
    <t>afzɛGən</t>
  </si>
  <si>
    <t>ɑfs̭ɛɣə</t>
  </si>
  <si>
    <t>to cancel a date</t>
  </si>
  <si>
    <t>afdoen</t>
  </si>
  <si>
    <t>afdun</t>
  </si>
  <si>
    <t>av̥dun</t>
  </si>
  <si>
    <t>to take off</t>
  </si>
  <si>
    <t>Noteː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</si>
</sst>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workbookViewId="0" topLeftCell="A1">
      <selection activeCell="G4" sqref="G4"/>
    </sheetView>
  </sheetViews>
  <sheetFormatPr defaultColWidth="8.796875" defaultRowHeight="15"/>
  <cols>
    <col min="1" max="1" width="3.69921875" style="0" customWidth="1"/>
    <col min="2" max="2" width="17.19921875" style="0" bestFit="1" customWidth="1"/>
    <col min="3" max="3" width="14.8984375" style="0" bestFit="1" customWidth="1"/>
    <col min="4" max="4" width="11.59765625" style="0" bestFit="1" customWidth="1"/>
    <col min="5" max="5" width="15.3984375" style="0" bestFit="1" customWidth="1"/>
    <col min="6" max="6" width="5.3984375" style="0" bestFit="1" customWidth="1"/>
    <col min="8" max="8" width="16.3984375" style="0" bestFit="1" customWidth="1"/>
  </cols>
  <sheetData>
    <row r="1" spans="2:3" ht="20.25">
      <c r="B1" t="s">
        <v>9</v>
      </c>
      <c r="C1" t="s">
        <v>11</v>
      </c>
    </row>
    <row r="2" spans="2:8" ht="20.25">
      <c r="B2" t="s">
        <v>10</v>
      </c>
      <c r="C2" t="s">
        <v>12</v>
      </c>
      <c r="D2" s="2" t="s">
        <v>13</v>
      </c>
      <c r="E2" s="2" t="s">
        <v>8</v>
      </c>
      <c r="F2" s="2"/>
      <c r="G2" s="2" t="s">
        <v>357</v>
      </c>
      <c r="H2" s="2"/>
    </row>
    <row r="3" spans="1:8" ht="20.25">
      <c r="A3">
        <v>1</v>
      </c>
      <c r="B3" s="7" t="s">
        <v>14</v>
      </c>
      <c r="C3" t="s">
        <v>14</v>
      </c>
      <c r="D3" s="2" t="s">
        <v>15</v>
      </c>
      <c r="E3" s="7" t="s">
        <v>16</v>
      </c>
      <c r="F3" s="2"/>
      <c r="G3" s="2" t="s">
        <v>149</v>
      </c>
      <c r="H3" s="2"/>
    </row>
    <row r="4" spans="1:8" ht="20.25">
      <c r="A4">
        <v>2</v>
      </c>
      <c r="B4" s="7" t="s">
        <v>17</v>
      </c>
      <c r="C4" t="s">
        <v>18</v>
      </c>
      <c r="D4" s="2" t="s">
        <v>19</v>
      </c>
      <c r="E4" s="7" t="s">
        <v>20</v>
      </c>
      <c r="F4" s="2"/>
      <c r="G4" s="2"/>
      <c r="H4" s="6"/>
    </row>
    <row r="5" spans="1:8" ht="20.25">
      <c r="A5">
        <v>3</v>
      </c>
      <c r="B5" s="7" t="s">
        <v>21</v>
      </c>
      <c r="C5" t="s">
        <v>21</v>
      </c>
      <c r="D5" s="2" t="s">
        <v>22</v>
      </c>
      <c r="E5" s="7" t="s">
        <v>23</v>
      </c>
      <c r="F5" s="2"/>
      <c r="G5" s="2"/>
      <c r="H5" s="6"/>
    </row>
    <row r="6" spans="1:8" ht="20.25">
      <c r="A6">
        <v>4</v>
      </c>
      <c r="B6" s="7" t="s">
        <v>24</v>
      </c>
      <c r="C6" t="s">
        <v>25</v>
      </c>
      <c r="D6" s="2" t="s">
        <v>26</v>
      </c>
      <c r="E6" s="7" t="s">
        <v>27</v>
      </c>
      <c r="F6" s="2"/>
      <c r="G6" s="2"/>
      <c r="H6" s="6"/>
    </row>
    <row r="7" spans="1:8" ht="20.25">
      <c r="A7">
        <v>5</v>
      </c>
      <c r="B7" s="7" t="s">
        <v>28</v>
      </c>
      <c r="C7" t="s">
        <v>28</v>
      </c>
      <c r="D7" s="2" t="s">
        <v>29</v>
      </c>
      <c r="E7" s="7" t="s">
        <v>30</v>
      </c>
      <c r="F7" s="2"/>
      <c r="G7" s="2"/>
      <c r="H7" s="6"/>
    </row>
    <row r="8" spans="1:8" ht="20.25">
      <c r="A8">
        <v>6</v>
      </c>
      <c r="B8" s="7" t="s">
        <v>31</v>
      </c>
      <c r="C8" t="s">
        <v>32</v>
      </c>
      <c r="D8" s="2" t="s">
        <v>33</v>
      </c>
      <c r="E8" s="7" t="s">
        <v>34</v>
      </c>
      <c r="F8" s="2"/>
      <c r="G8" s="2"/>
      <c r="H8" s="6"/>
    </row>
    <row r="9" spans="1:5" ht="20.25">
      <c r="A9">
        <v>7</v>
      </c>
      <c r="B9" s="7" t="s">
        <v>35</v>
      </c>
      <c r="C9" t="s">
        <v>33</v>
      </c>
      <c r="D9" s="2" t="s">
        <v>36</v>
      </c>
      <c r="E9" s="7" t="s">
        <v>37</v>
      </c>
    </row>
    <row r="10" spans="1:5" ht="20.25">
      <c r="A10">
        <v>8</v>
      </c>
      <c r="B10" s="7" t="s">
        <v>38</v>
      </c>
      <c r="C10" t="s">
        <v>39</v>
      </c>
      <c r="D10" s="2" t="s">
        <v>40</v>
      </c>
      <c r="E10" s="7" t="s">
        <v>41</v>
      </c>
    </row>
    <row r="11" spans="1:5" ht="20.25">
      <c r="A11">
        <v>9</v>
      </c>
      <c r="B11" s="7" t="s">
        <v>42</v>
      </c>
      <c r="C11" t="s">
        <v>42</v>
      </c>
      <c r="D11" s="2" t="s">
        <v>43</v>
      </c>
      <c r="E11" s="7" t="s">
        <v>44</v>
      </c>
    </row>
    <row r="12" spans="1:5" ht="20.25">
      <c r="A12">
        <v>10</v>
      </c>
      <c r="B12" s="7" t="s">
        <v>45</v>
      </c>
      <c r="C12" t="s">
        <v>46</v>
      </c>
      <c r="D12" s="2" t="s">
        <v>47</v>
      </c>
      <c r="E12" s="7" t="s">
        <v>45</v>
      </c>
    </row>
    <row r="13" spans="1:5" ht="20.25">
      <c r="A13">
        <v>11</v>
      </c>
      <c r="B13" s="7" t="s">
        <v>48</v>
      </c>
      <c r="C13" t="s">
        <v>49</v>
      </c>
      <c r="D13" s="2" t="s">
        <v>50</v>
      </c>
      <c r="E13" s="7" t="s">
        <v>51</v>
      </c>
    </row>
    <row r="14" spans="1:5" ht="20.25">
      <c r="A14">
        <v>12</v>
      </c>
      <c r="B14" s="7" t="s">
        <v>52</v>
      </c>
      <c r="C14" t="s">
        <v>53</v>
      </c>
      <c r="D14" s="2" t="s">
        <v>54</v>
      </c>
      <c r="E14" s="7" t="s">
        <v>55</v>
      </c>
    </row>
    <row r="15" spans="1:5" ht="20.25">
      <c r="A15">
        <v>13</v>
      </c>
      <c r="B15" s="7" t="s">
        <v>56</v>
      </c>
      <c r="C15" t="s">
        <v>57</v>
      </c>
      <c r="D15" s="2" t="s">
        <v>58</v>
      </c>
      <c r="E15" s="7" t="s">
        <v>59</v>
      </c>
    </row>
    <row r="16" spans="1:5" ht="20.25">
      <c r="A16">
        <v>14</v>
      </c>
      <c r="B16" s="7" t="s">
        <v>60</v>
      </c>
      <c r="C16" t="s">
        <v>61</v>
      </c>
      <c r="D16" s="2" t="s">
        <v>62</v>
      </c>
      <c r="E16" s="7" t="s">
        <v>63</v>
      </c>
    </row>
    <row r="17" spans="1:5" ht="20.25">
      <c r="A17">
        <v>15</v>
      </c>
      <c r="B17" s="7" t="s">
        <v>64</v>
      </c>
      <c r="C17" t="s">
        <v>65</v>
      </c>
      <c r="D17" s="2" t="s">
        <v>66</v>
      </c>
      <c r="E17" s="7" t="s">
        <v>67</v>
      </c>
    </row>
    <row r="18" spans="1:5" ht="20.25">
      <c r="A18">
        <v>16</v>
      </c>
      <c r="B18" s="7" t="s">
        <v>68</v>
      </c>
      <c r="C18" t="s">
        <v>69</v>
      </c>
      <c r="D18" s="2" t="s">
        <v>70</v>
      </c>
      <c r="E18" s="7" t="s">
        <v>68</v>
      </c>
    </row>
    <row r="19" spans="1:5" ht="20.25">
      <c r="A19">
        <v>17</v>
      </c>
      <c r="B19" s="7" t="s">
        <v>71</v>
      </c>
      <c r="C19" t="s">
        <v>72</v>
      </c>
      <c r="D19" s="2" t="s">
        <v>73</v>
      </c>
      <c r="E19" s="7" t="s">
        <v>74</v>
      </c>
    </row>
    <row r="20" spans="1:5" ht="20.25">
      <c r="A20">
        <v>18</v>
      </c>
      <c r="B20" s="7" t="s">
        <v>75</v>
      </c>
      <c r="C20" t="s">
        <v>76</v>
      </c>
      <c r="D20" s="2" t="s">
        <v>80</v>
      </c>
      <c r="E20" s="7" t="s">
        <v>77</v>
      </c>
    </row>
    <row r="21" spans="1:5" ht="20.25">
      <c r="A21">
        <v>19</v>
      </c>
      <c r="B21" s="7" t="s">
        <v>78</v>
      </c>
      <c r="C21" t="s">
        <v>79</v>
      </c>
      <c r="D21" s="2" t="s">
        <v>81</v>
      </c>
      <c r="E21" s="7" t="s">
        <v>82</v>
      </c>
    </row>
    <row r="22" spans="1:5" ht="20.25">
      <c r="A22">
        <v>20</v>
      </c>
      <c r="B22" s="7" t="s">
        <v>83</v>
      </c>
      <c r="C22" t="s">
        <v>84</v>
      </c>
      <c r="D22" s="2" t="s">
        <v>85</v>
      </c>
      <c r="E22" s="7" t="s">
        <v>86</v>
      </c>
    </row>
    <row r="23" spans="1:5" ht="20.25">
      <c r="A23">
        <v>21</v>
      </c>
      <c r="B23" s="7" t="s">
        <v>87</v>
      </c>
      <c r="C23" t="s">
        <v>88</v>
      </c>
      <c r="D23" s="2" t="s">
        <v>89</v>
      </c>
      <c r="E23" s="7" t="s">
        <v>90</v>
      </c>
    </row>
    <row r="24" spans="1:5" ht="20.25">
      <c r="A24">
        <v>22</v>
      </c>
      <c r="B24" s="7" t="s">
        <v>91</v>
      </c>
      <c r="C24" t="s">
        <v>92</v>
      </c>
      <c r="D24" s="2" t="s">
        <v>93</v>
      </c>
      <c r="E24" s="7" t="s">
        <v>94</v>
      </c>
    </row>
    <row r="25" spans="1:5" ht="20.25">
      <c r="A25">
        <v>23</v>
      </c>
      <c r="B25" s="7" t="s">
        <v>95</v>
      </c>
      <c r="C25" t="s">
        <v>96</v>
      </c>
      <c r="D25" s="2" t="s">
        <v>97</v>
      </c>
      <c r="E25" s="7" t="s">
        <v>98</v>
      </c>
    </row>
    <row r="26" spans="1:5" ht="20.25">
      <c r="A26">
        <v>24</v>
      </c>
      <c r="B26" s="7" t="s">
        <v>99</v>
      </c>
      <c r="C26" t="s">
        <v>100</v>
      </c>
      <c r="D26" s="2" t="s">
        <v>101</v>
      </c>
      <c r="E26" s="7" t="s">
        <v>102</v>
      </c>
    </row>
    <row r="27" spans="1:5" ht="20.25">
      <c r="A27">
        <v>25</v>
      </c>
      <c r="B27" s="7" t="s">
        <v>103</v>
      </c>
      <c r="C27" t="s">
        <v>103</v>
      </c>
      <c r="D27" s="2" t="s">
        <v>104</v>
      </c>
      <c r="E27" s="7" t="s">
        <v>103</v>
      </c>
    </row>
    <row r="28" spans="1:5" ht="20.25">
      <c r="A28">
        <v>26</v>
      </c>
      <c r="B28" s="7" t="s">
        <v>105</v>
      </c>
      <c r="C28" t="s">
        <v>105</v>
      </c>
      <c r="D28" s="2" t="s">
        <v>111</v>
      </c>
      <c r="E28" s="7" t="s">
        <v>106</v>
      </c>
    </row>
    <row r="29" spans="1:5" ht="20.25">
      <c r="A29">
        <v>27</v>
      </c>
      <c r="B29" s="7" t="s">
        <v>107</v>
      </c>
      <c r="C29" t="s">
        <v>107</v>
      </c>
      <c r="D29" s="2" t="s">
        <v>108</v>
      </c>
      <c r="E29" s="7" t="s">
        <v>107</v>
      </c>
    </row>
    <row r="30" spans="1:5" ht="20.25">
      <c r="A30">
        <v>28</v>
      </c>
      <c r="B30" s="7" t="s">
        <v>110</v>
      </c>
      <c r="C30" t="s">
        <v>86</v>
      </c>
      <c r="D30" s="2" t="s">
        <v>112</v>
      </c>
      <c r="E30" s="7" t="s">
        <v>109</v>
      </c>
    </row>
    <row r="31" spans="1:5" ht="20.25">
      <c r="A31">
        <v>29</v>
      </c>
      <c r="B31" s="7" t="s">
        <v>113</v>
      </c>
      <c r="C31" t="s">
        <v>113</v>
      </c>
      <c r="D31" s="2" t="s">
        <v>114</v>
      </c>
      <c r="E31" s="7" t="s">
        <v>115</v>
      </c>
    </row>
    <row r="32" spans="1:5" ht="20.25">
      <c r="A32">
        <v>30</v>
      </c>
      <c r="B32" s="7" t="s">
        <v>86</v>
      </c>
      <c r="C32" t="s">
        <v>86</v>
      </c>
      <c r="D32" s="2" t="s">
        <v>116</v>
      </c>
      <c r="E32" s="7" t="s">
        <v>117</v>
      </c>
    </row>
    <row r="33" spans="1:5" ht="20.25">
      <c r="A33">
        <v>31</v>
      </c>
      <c r="B33" s="7" t="s">
        <v>118</v>
      </c>
      <c r="C33" t="s">
        <v>119</v>
      </c>
      <c r="D33" s="2" t="s">
        <v>119</v>
      </c>
      <c r="E33" s="7" t="s">
        <v>120</v>
      </c>
    </row>
    <row r="34" spans="1:5" ht="20.25">
      <c r="A34">
        <v>32</v>
      </c>
      <c r="B34" s="7" t="s">
        <v>121</v>
      </c>
      <c r="C34" t="s">
        <v>122</v>
      </c>
      <c r="D34" s="2" t="s">
        <v>123</v>
      </c>
      <c r="E34" s="7" t="s">
        <v>124</v>
      </c>
    </row>
    <row r="35" spans="1:5" ht="20.25">
      <c r="A35">
        <v>33</v>
      </c>
      <c r="B35" s="7" t="s">
        <v>125</v>
      </c>
      <c r="C35" t="s">
        <v>126</v>
      </c>
      <c r="D35" s="2" t="s">
        <v>127</v>
      </c>
      <c r="E35" s="7" t="s">
        <v>128</v>
      </c>
    </row>
    <row r="36" spans="1:5" ht="20.25">
      <c r="A36">
        <v>34</v>
      </c>
      <c r="B36" s="7" t="s">
        <v>129</v>
      </c>
      <c r="C36" t="s">
        <v>130</v>
      </c>
      <c r="D36" s="2" t="s">
        <v>131</v>
      </c>
      <c r="E36" s="7" t="s">
        <v>132</v>
      </c>
    </row>
    <row r="37" spans="1:5" ht="20.25">
      <c r="A37">
        <v>35</v>
      </c>
      <c r="B37" s="7" t="s">
        <v>133</v>
      </c>
      <c r="C37" t="s">
        <v>134</v>
      </c>
      <c r="D37" s="2" t="s">
        <v>135</v>
      </c>
      <c r="E37" s="7" t="s">
        <v>136</v>
      </c>
    </row>
    <row r="38" spans="1:5" ht="20.25">
      <c r="A38">
        <v>36</v>
      </c>
      <c r="B38" s="7" t="s">
        <v>137</v>
      </c>
      <c r="C38" t="s">
        <v>138</v>
      </c>
      <c r="D38" s="2" t="s">
        <v>139</v>
      </c>
      <c r="E38" s="7" t="s">
        <v>140</v>
      </c>
    </row>
    <row r="39" spans="1:5" ht="20.25">
      <c r="A39">
        <v>37</v>
      </c>
      <c r="B39" s="7" t="s">
        <v>14</v>
      </c>
      <c r="C39" t="s">
        <v>14</v>
      </c>
      <c r="D39" s="2" t="s">
        <v>15</v>
      </c>
      <c r="E39" s="7" t="s">
        <v>16</v>
      </c>
    </row>
    <row r="40" spans="1:5" ht="20.25">
      <c r="A40">
        <v>38</v>
      </c>
      <c r="B40" s="7" t="s">
        <v>141</v>
      </c>
      <c r="C40" t="s">
        <v>141</v>
      </c>
      <c r="D40" s="2" t="s">
        <v>142</v>
      </c>
      <c r="E40" s="7" t="s">
        <v>141</v>
      </c>
    </row>
    <row r="41" spans="1:5" ht="20.25">
      <c r="A41">
        <v>39</v>
      </c>
      <c r="B41" s="7" t="s">
        <v>144</v>
      </c>
      <c r="C41" t="s">
        <v>145</v>
      </c>
      <c r="D41" s="2" t="s">
        <v>146</v>
      </c>
      <c r="E41" s="7" t="s">
        <v>143</v>
      </c>
    </row>
    <row r="42" spans="1:5" ht="20.25">
      <c r="A42">
        <v>40</v>
      </c>
      <c r="B42" s="7" t="s">
        <v>147</v>
      </c>
      <c r="C42" t="s">
        <v>148</v>
      </c>
      <c r="D42" s="2" t="s">
        <v>150</v>
      </c>
      <c r="E42" s="7" t="s">
        <v>151</v>
      </c>
    </row>
    <row r="43" spans="1:5" ht="20.25">
      <c r="A43">
        <v>41</v>
      </c>
      <c r="B43" s="7" t="s">
        <v>152</v>
      </c>
      <c r="C43" t="s">
        <v>152</v>
      </c>
      <c r="D43" s="2" t="s">
        <v>153</v>
      </c>
      <c r="E43" s="7" t="s">
        <v>154</v>
      </c>
    </row>
    <row r="44" spans="1:5" ht="20.25">
      <c r="A44">
        <v>42</v>
      </c>
      <c r="B44" s="7" t="s">
        <v>155</v>
      </c>
      <c r="C44" t="s">
        <v>155</v>
      </c>
      <c r="D44" s="2" t="s">
        <v>156</v>
      </c>
      <c r="E44" s="8" t="s">
        <v>157</v>
      </c>
    </row>
    <row r="45" spans="1:5" ht="20.25">
      <c r="A45">
        <v>43</v>
      </c>
      <c r="B45" s="7" t="s">
        <v>158</v>
      </c>
      <c r="C45" t="s">
        <v>159</v>
      </c>
      <c r="D45" s="2" t="s">
        <v>160</v>
      </c>
      <c r="E45" s="7" t="s">
        <v>161</v>
      </c>
    </row>
    <row r="46" spans="1:5" ht="20.25">
      <c r="A46">
        <v>44</v>
      </c>
      <c r="B46" s="7" t="s">
        <v>162</v>
      </c>
      <c r="C46" t="s">
        <v>163</v>
      </c>
      <c r="D46" s="2" t="s">
        <v>164</v>
      </c>
      <c r="E46" s="9" t="s">
        <v>165</v>
      </c>
    </row>
    <row r="47" spans="1:5" ht="20.25">
      <c r="A47">
        <v>45</v>
      </c>
      <c r="B47" s="7" t="s">
        <v>166</v>
      </c>
      <c r="C47" t="s">
        <v>166</v>
      </c>
      <c r="D47" s="2" t="s">
        <v>167</v>
      </c>
      <c r="E47" s="7" t="s">
        <v>168</v>
      </c>
    </row>
    <row r="48" spans="1:5" ht="20.25">
      <c r="A48">
        <v>46</v>
      </c>
      <c r="B48" s="7" t="s">
        <v>169</v>
      </c>
      <c r="C48" t="s">
        <v>170</v>
      </c>
      <c r="D48" s="2" t="s">
        <v>171</v>
      </c>
      <c r="E48" s="7" t="s">
        <v>172</v>
      </c>
    </row>
    <row r="49" spans="1:5" ht="20.25">
      <c r="A49">
        <v>47</v>
      </c>
      <c r="B49" s="7" t="s">
        <v>60</v>
      </c>
      <c r="C49" t="s">
        <v>61</v>
      </c>
      <c r="D49" s="2" t="s">
        <v>62</v>
      </c>
      <c r="E49" s="7" t="s">
        <v>63</v>
      </c>
    </row>
    <row r="50" spans="1:5" ht="20.25">
      <c r="A50">
        <v>48</v>
      </c>
      <c r="B50" s="7" t="s">
        <v>173</v>
      </c>
      <c r="C50" t="s">
        <v>174</v>
      </c>
      <c r="D50" s="2" t="s">
        <v>175</v>
      </c>
      <c r="E50" s="7" t="s">
        <v>176</v>
      </c>
    </row>
    <row r="51" spans="1:5" ht="20.25">
      <c r="A51">
        <v>49</v>
      </c>
      <c r="B51" s="7" t="s">
        <v>177</v>
      </c>
      <c r="C51" t="s">
        <v>177</v>
      </c>
      <c r="D51" s="2" t="s">
        <v>178</v>
      </c>
      <c r="E51" s="7" t="s">
        <v>179</v>
      </c>
    </row>
    <row r="52" spans="1:5" ht="20.25">
      <c r="A52">
        <v>50</v>
      </c>
      <c r="B52" s="7" t="s">
        <v>180</v>
      </c>
      <c r="C52" t="s">
        <v>181</v>
      </c>
      <c r="D52" s="2" t="s">
        <v>182</v>
      </c>
      <c r="E52" s="7" t="s">
        <v>183</v>
      </c>
    </row>
    <row r="53" spans="1:5" ht="20.25">
      <c r="A53">
        <v>51</v>
      </c>
      <c r="B53" s="7" t="s">
        <v>166</v>
      </c>
      <c r="C53" t="s">
        <v>166</v>
      </c>
      <c r="D53" s="2" t="s">
        <v>167</v>
      </c>
      <c r="E53" s="7" t="s">
        <v>184</v>
      </c>
    </row>
    <row r="54" spans="1:5" ht="20.25">
      <c r="A54">
        <v>52</v>
      </c>
      <c r="B54" s="7" t="s">
        <v>185</v>
      </c>
      <c r="C54" t="s">
        <v>186</v>
      </c>
      <c r="D54" s="2" t="s">
        <v>187</v>
      </c>
      <c r="E54" s="7" t="s">
        <v>188</v>
      </c>
    </row>
    <row r="55" spans="1:5" ht="20.25">
      <c r="A55">
        <v>53</v>
      </c>
      <c r="B55" s="7" t="s">
        <v>68</v>
      </c>
      <c r="C55" t="s">
        <v>69</v>
      </c>
      <c r="D55" s="2" t="s">
        <v>70</v>
      </c>
      <c r="E55" s="7" t="s">
        <v>68</v>
      </c>
    </row>
    <row r="56" spans="1:5" ht="20.25">
      <c r="A56">
        <v>54</v>
      </c>
      <c r="B56" s="7" t="s">
        <v>189</v>
      </c>
      <c r="C56" t="s">
        <v>190</v>
      </c>
      <c r="D56" s="2" t="s">
        <v>191</v>
      </c>
      <c r="E56" s="7" t="s">
        <v>192</v>
      </c>
    </row>
    <row r="57" spans="1:5" ht="20.25">
      <c r="A57">
        <v>55</v>
      </c>
      <c r="B57" s="7" t="s">
        <v>193</v>
      </c>
      <c r="C57" t="s">
        <v>194</v>
      </c>
      <c r="D57" s="2" t="s">
        <v>195</v>
      </c>
      <c r="E57" s="7" t="s">
        <v>196</v>
      </c>
    </row>
    <row r="58" spans="1:5" ht="20.25">
      <c r="A58">
        <v>56</v>
      </c>
      <c r="B58" s="7" t="s">
        <v>197</v>
      </c>
      <c r="C58" t="s">
        <v>198</v>
      </c>
      <c r="D58" s="2" t="s">
        <v>199</v>
      </c>
      <c r="E58" s="7" t="s">
        <v>200</v>
      </c>
    </row>
    <row r="59" spans="1:5" ht="20.25">
      <c r="A59">
        <v>57</v>
      </c>
      <c r="B59" s="7" t="s">
        <v>201</v>
      </c>
      <c r="C59" t="s">
        <v>202</v>
      </c>
      <c r="D59" s="2" t="s">
        <v>203</v>
      </c>
      <c r="E59" s="7" t="s">
        <v>204</v>
      </c>
    </row>
    <row r="60" spans="1:5" ht="20.25">
      <c r="A60">
        <v>58</v>
      </c>
      <c r="B60" s="7" t="s">
        <v>205</v>
      </c>
      <c r="C60" t="s">
        <v>206</v>
      </c>
      <c r="D60" s="2" t="s">
        <v>207</v>
      </c>
      <c r="E60" s="7" t="s">
        <v>208</v>
      </c>
    </row>
    <row r="61" spans="1:5" ht="20.25">
      <c r="A61">
        <v>59</v>
      </c>
      <c r="B61" s="7" t="s">
        <v>209</v>
      </c>
      <c r="C61" t="s">
        <v>210</v>
      </c>
      <c r="D61" s="2" t="s">
        <v>211</v>
      </c>
      <c r="E61" s="7" t="s">
        <v>212</v>
      </c>
    </row>
    <row r="62" spans="1:5" ht="20.25">
      <c r="A62">
        <v>60</v>
      </c>
      <c r="B62" s="7" t="s">
        <v>213</v>
      </c>
      <c r="C62" t="s">
        <v>214</v>
      </c>
      <c r="D62" s="2" t="s">
        <v>215</v>
      </c>
      <c r="E62" s="7" t="s">
        <v>216</v>
      </c>
    </row>
    <row r="63" spans="1:5" ht="20.25">
      <c r="A63">
        <v>61</v>
      </c>
      <c r="B63" s="7" t="s">
        <v>217</v>
      </c>
      <c r="C63" t="s">
        <v>218</v>
      </c>
      <c r="D63" s="2" t="s">
        <v>219</v>
      </c>
      <c r="E63" s="7" t="s">
        <v>220</v>
      </c>
    </row>
    <row r="64" spans="1:5" ht="20.25">
      <c r="A64">
        <v>62</v>
      </c>
      <c r="B64" s="7" t="s">
        <v>221</v>
      </c>
      <c r="C64" t="s">
        <v>222</v>
      </c>
      <c r="D64" s="2" t="s">
        <v>223</v>
      </c>
      <c r="E64" s="7" t="s">
        <v>224</v>
      </c>
    </row>
    <row r="65" spans="1:5" ht="20.25">
      <c r="A65">
        <v>63</v>
      </c>
      <c r="B65" s="7" t="s">
        <v>225</v>
      </c>
      <c r="C65" t="s">
        <v>226</v>
      </c>
      <c r="D65" s="2" t="s">
        <v>227</v>
      </c>
      <c r="E65" s="7" t="s">
        <v>228</v>
      </c>
    </row>
    <row r="66" spans="1:5" ht="20.25">
      <c r="A66">
        <v>64</v>
      </c>
      <c r="B66" s="7" t="s">
        <v>229</v>
      </c>
      <c r="D66" s="2"/>
      <c r="E66" s="7" t="s">
        <v>230</v>
      </c>
    </row>
    <row r="67" spans="1:5" ht="20.25">
      <c r="A67">
        <v>65</v>
      </c>
      <c r="B67" s="7" t="s">
        <v>231</v>
      </c>
      <c r="C67" t="s">
        <v>231</v>
      </c>
      <c r="D67" s="2" t="s">
        <v>232</v>
      </c>
      <c r="E67" s="7" t="s">
        <v>233</v>
      </c>
    </row>
    <row r="68" spans="1:5" ht="20.25">
      <c r="A68">
        <v>66</v>
      </c>
      <c r="B68" s="7" t="s">
        <v>234</v>
      </c>
      <c r="C68" t="s">
        <v>235</v>
      </c>
      <c r="D68" s="2" t="s">
        <v>236</v>
      </c>
      <c r="E68" s="7" t="s">
        <v>90</v>
      </c>
    </row>
    <row r="69" spans="1:5" ht="20.25">
      <c r="A69">
        <v>67</v>
      </c>
      <c r="B69" s="7" t="s">
        <v>237</v>
      </c>
      <c r="C69" t="s">
        <v>241</v>
      </c>
      <c r="D69" s="2" t="s">
        <v>238</v>
      </c>
      <c r="E69" s="7" t="s">
        <v>239</v>
      </c>
    </row>
    <row r="70" spans="1:5" ht="20.25">
      <c r="A70">
        <v>68</v>
      </c>
      <c r="B70" s="7" t="s">
        <v>240</v>
      </c>
      <c r="C70" t="s">
        <v>242</v>
      </c>
      <c r="D70" s="2" t="s">
        <v>243</v>
      </c>
      <c r="E70" s="7" t="s">
        <v>244</v>
      </c>
    </row>
    <row r="71" spans="1:5" ht="20.25">
      <c r="A71">
        <v>69</v>
      </c>
      <c r="B71" s="7" t="s">
        <v>245</v>
      </c>
      <c r="C71" t="s">
        <v>246</v>
      </c>
      <c r="D71" s="2" t="s">
        <v>247</v>
      </c>
      <c r="E71" s="7" t="s">
        <v>248</v>
      </c>
    </row>
    <row r="72" spans="1:5" ht="20.25">
      <c r="A72">
        <v>70</v>
      </c>
      <c r="B72" s="7" t="s">
        <v>249</v>
      </c>
      <c r="C72" t="s">
        <v>250</v>
      </c>
      <c r="D72" s="2" t="s">
        <v>251</v>
      </c>
      <c r="E72" s="7" t="s">
        <v>252</v>
      </c>
    </row>
    <row r="73" spans="1:5" ht="20.25">
      <c r="A73">
        <v>71</v>
      </c>
      <c r="B73" s="7" t="s">
        <v>253</v>
      </c>
      <c r="C73" t="s">
        <v>254</v>
      </c>
      <c r="D73" s="2" t="s">
        <v>255</v>
      </c>
      <c r="E73" s="7" t="s">
        <v>256</v>
      </c>
    </row>
    <row r="74" spans="1:5" ht="20.25">
      <c r="A74">
        <v>72</v>
      </c>
      <c r="B74" s="7" t="s">
        <v>257</v>
      </c>
      <c r="C74" t="s">
        <v>258</v>
      </c>
      <c r="D74" s="2" t="s">
        <v>259</v>
      </c>
      <c r="E74" s="7" t="s">
        <v>260</v>
      </c>
    </row>
    <row r="75" spans="1:5" ht="20.25">
      <c r="A75">
        <v>73</v>
      </c>
      <c r="B75" s="7" t="s">
        <v>261</v>
      </c>
      <c r="C75" t="s">
        <v>262</v>
      </c>
      <c r="D75" s="2" t="s">
        <v>263</v>
      </c>
      <c r="E75" s="7" t="s">
        <v>264</v>
      </c>
    </row>
    <row r="76" spans="1:5" ht="20.25">
      <c r="A76">
        <v>74</v>
      </c>
      <c r="B76" s="7" t="s">
        <v>265</v>
      </c>
      <c r="C76" t="s">
        <v>266</v>
      </c>
      <c r="D76" s="2" t="s">
        <v>267</v>
      </c>
      <c r="E76" s="7" t="s">
        <v>268</v>
      </c>
    </row>
    <row r="77" spans="1:5" ht="20.25">
      <c r="A77">
        <v>75</v>
      </c>
      <c r="B77" s="7" t="s">
        <v>269</v>
      </c>
      <c r="C77" t="s">
        <v>269</v>
      </c>
      <c r="D77" s="2" t="s">
        <v>270</v>
      </c>
      <c r="E77" s="7" t="s">
        <v>271</v>
      </c>
    </row>
    <row r="78" spans="1:5" ht="20.25">
      <c r="A78">
        <v>76</v>
      </c>
      <c r="B78" s="7" t="s">
        <v>272</v>
      </c>
      <c r="C78" t="s">
        <v>273</v>
      </c>
      <c r="D78" s="2" t="s">
        <v>274</v>
      </c>
      <c r="E78" s="7" t="s">
        <v>275</v>
      </c>
    </row>
    <row r="79" spans="1:5" ht="20.25">
      <c r="A79">
        <v>77</v>
      </c>
      <c r="B79" s="7" t="s">
        <v>276</v>
      </c>
      <c r="C79" t="s">
        <v>277</v>
      </c>
      <c r="D79" s="2" t="s">
        <v>278</v>
      </c>
      <c r="E79" s="7" t="s">
        <v>279</v>
      </c>
    </row>
    <row r="80" spans="1:5" ht="20.25">
      <c r="A80">
        <v>78</v>
      </c>
      <c r="B80" s="7" t="s">
        <v>280</v>
      </c>
      <c r="C80" t="s">
        <v>281</v>
      </c>
      <c r="D80" s="2" t="s">
        <v>282</v>
      </c>
      <c r="E80" s="7" t="s">
        <v>283</v>
      </c>
    </row>
    <row r="81" spans="1:5" ht="20.25">
      <c r="A81">
        <v>79</v>
      </c>
      <c r="B81" s="7" t="s">
        <v>284</v>
      </c>
      <c r="C81" t="s">
        <v>285</v>
      </c>
      <c r="D81" s="2" t="s">
        <v>286</v>
      </c>
      <c r="E81" s="7" t="s">
        <v>287</v>
      </c>
    </row>
    <row r="82" spans="1:5" ht="20.25">
      <c r="A82">
        <v>80</v>
      </c>
      <c r="B82" s="7" t="s">
        <v>288</v>
      </c>
      <c r="C82" t="s">
        <v>289</v>
      </c>
      <c r="D82" s="2" t="s">
        <v>290</v>
      </c>
      <c r="E82" s="7" t="s">
        <v>291</v>
      </c>
    </row>
    <row r="83" spans="1:5" ht="20.25">
      <c r="A83">
        <v>81</v>
      </c>
      <c r="B83" s="7" t="s">
        <v>292</v>
      </c>
      <c r="C83" t="s">
        <v>293</v>
      </c>
      <c r="D83" s="2" t="s">
        <v>294</v>
      </c>
      <c r="E83" s="7" t="s">
        <v>20</v>
      </c>
    </row>
    <row r="84" spans="1:5" ht="20.25">
      <c r="A84">
        <v>82</v>
      </c>
      <c r="B84" s="7" t="s">
        <v>295</v>
      </c>
      <c r="C84" t="s">
        <v>296</v>
      </c>
      <c r="D84" s="2" t="s">
        <v>297</v>
      </c>
      <c r="E84" s="7" t="s">
        <v>298</v>
      </c>
    </row>
    <row r="85" spans="1:5" ht="20.25">
      <c r="A85">
        <v>83</v>
      </c>
      <c r="B85" s="7" t="s">
        <v>129</v>
      </c>
      <c r="C85" t="s">
        <v>130</v>
      </c>
      <c r="D85" s="2" t="s">
        <v>131</v>
      </c>
      <c r="E85" s="7" t="s">
        <v>132</v>
      </c>
    </row>
    <row r="86" spans="1:5" ht="20.25">
      <c r="A86">
        <v>84</v>
      </c>
      <c r="B86" s="7" t="s">
        <v>299</v>
      </c>
      <c r="C86" t="s">
        <v>300</v>
      </c>
      <c r="D86" s="2" t="s">
        <v>301</v>
      </c>
      <c r="E86" s="7" t="s">
        <v>302</v>
      </c>
    </row>
    <row r="87" spans="1:5" ht="20.25">
      <c r="A87">
        <v>85</v>
      </c>
      <c r="B87" s="7" t="s">
        <v>303</v>
      </c>
      <c r="C87" t="s">
        <v>304</v>
      </c>
      <c r="D87" s="2" t="s">
        <v>305</v>
      </c>
      <c r="E87" s="7" t="s">
        <v>306</v>
      </c>
    </row>
    <row r="88" spans="1:5" ht="20.25">
      <c r="A88">
        <v>86</v>
      </c>
      <c r="B88" s="7" t="s">
        <v>307</v>
      </c>
      <c r="C88" t="s">
        <v>308</v>
      </c>
      <c r="D88" s="2" t="s">
        <v>309</v>
      </c>
      <c r="E88" s="7" t="s">
        <v>310</v>
      </c>
    </row>
    <row r="89" spans="1:5" ht="20.25">
      <c r="A89">
        <v>87</v>
      </c>
      <c r="B89" s="7" t="s">
        <v>311</v>
      </c>
      <c r="C89" t="s">
        <v>312</v>
      </c>
      <c r="D89" s="2" t="s">
        <v>313</v>
      </c>
      <c r="E89" s="7" t="s">
        <v>314</v>
      </c>
    </row>
    <row r="90" spans="1:5" ht="20.25">
      <c r="A90">
        <v>88</v>
      </c>
      <c r="B90" s="7" t="s">
        <v>315</v>
      </c>
      <c r="C90" t="s">
        <v>316</v>
      </c>
      <c r="D90" s="2" t="s">
        <v>317</v>
      </c>
      <c r="E90" s="7" t="s">
        <v>315</v>
      </c>
    </row>
    <row r="91" spans="1:5" ht="20.25">
      <c r="A91">
        <v>89</v>
      </c>
      <c r="B91" s="7" t="s">
        <v>318</v>
      </c>
      <c r="C91" t="s">
        <v>319</v>
      </c>
      <c r="D91" s="2" t="s">
        <v>320</v>
      </c>
      <c r="E91" s="7" t="s">
        <v>321</v>
      </c>
    </row>
    <row r="92" spans="1:5" ht="20.25">
      <c r="A92">
        <v>90</v>
      </c>
      <c r="B92" s="7" t="s">
        <v>322</v>
      </c>
      <c r="C92" t="s">
        <v>323</v>
      </c>
      <c r="D92" s="2" t="s">
        <v>324</v>
      </c>
      <c r="E92" s="7" t="s">
        <v>325</v>
      </c>
    </row>
    <row r="93" spans="1:5" ht="20.25">
      <c r="A93">
        <v>91</v>
      </c>
      <c r="B93" s="7" t="s">
        <v>326</v>
      </c>
      <c r="C93" t="s">
        <v>327</v>
      </c>
      <c r="D93" s="2" t="s">
        <v>328</v>
      </c>
      <c r="E93" s="7" t="s">
        <v>74</v>
      </c>
    </row>
    <row r="94" spans="1:5" ht="20.25">
      <c r="A94">
        <v>92</v>
      </c>
      <c r="B94" s="7" t="s">
        <v>329</v>
      </c>
      <c r="C94" t="s">
        <v>330</v>
      </c>
      <c r="D94" s="2" t="s">
        <v>331</v>
      </c>
      <c r="E94" s="7" t="s">
        <v>332</v>
      </c>
    </row>
    <row r="95" spans="1:5" ht="20.25">
      <c r="A95">
        <v>93</v>
      </c>
      <c r="B95" s="7" t="s">
        <v>334</v>
      </c>
      <c r="C95" t="s">
        <v>335</v>
      </c>
      <c r="D95" s="2" t="s">
        <v>336</v>
      </c>
      <c r="E95" s="7" t="s">
        <v>333</v>
      </c>
    </row>
    <row r="96" spans="1:5" ht="20.25">
      <c r="A96">
        <v>94</v>
      </c>
      <c r="B96" s="7" t="s">
        <v>337</v>
      </c>
      <c r="C96" t="s">
        <v>338</v>
      </c>
      <c r="D96" s="2" t="s">
        <v>339</v>
      </c>
      <c r="E96" s="7" t="s">
        <v>340</v>
      </c>
    </row>
    <row r="97" spans="1:5" ht="20.25">
      <c r="A97">
        <v>95</v>
      </c>
      <c r="B97" s="7" t="s">
        <v>56</v>
      </c>
      <c r="C97" t="s">
        <v>57</v>
      </c>
      <c r="D97" s="2" t="s">
        <v>58</v>
      </c>
      <c r="E97" s="7" t="s">
        <v>59</v>
      </c>
    </row>
    <row r="98" spans="1:5" ht="20.25">
      <c r="A98">
        <v>96</v>
      </c>
      <c r="B98" s="7" t="s">
        <v>341</v>
      </c>
      <c r="C98" t="s">
        <v>342</v>
      </c>
      <c r="D98" s="2" t="s">
        <v>343</v>
      </c>
      <c r="E98" s="7" t="s">
        <v>344</v>
      </c>
    </row>
    <row r="99" spans="1:5" ht="40.5">
      <c r="A99">
        <v>97</v>
      </c>
      <c r="B99" s="7" t="s">
        <v>345</v>
      </c>
      <c r="C99" t="s">
        <v>346</v>
      </c>
      <c r="D99" s="2" t="s">
        <v>347</v>
      </c>
      <c r="E99" s="7" t="s">
        <v>348</v>
      </c>
    </row>
    <row r="100" spans="1:5" ht="20.25">
      <c r="A100">
        <v>98</v>
      </c>
      <c r="B100" s="7" t="s">
        <v>349</v>
      </c>
      <c r="C100" t="s">
        <v>350</v>
      </c>
      <c r="D100" s="2" t="s">
        <v>351</v>
      </c>
      <c r="E100" s="7" t="s">
        <v>352</v>
      </c>
    </row>
    <row r="101" spans="1:5" ht="20.25">
      <c r="A101">
        <v>99</v>
      </c>
      <c r="B101" s="7" t="s">
        <v>353</v>
      </c>
      <c r="C101" t="s">
        <v>354</v>
      </c>
      <c r="D101" s="2" t="s">
        <v>355</v>
      </c>
      <c r="E101" s="7" t="s">
        <v>356</v>
      </c>
    </row>
    <row r="102" spans="2:5" ht="20.25">
      <c r="B102" s="7"/>
      <c r="D102" s="2"/>
      <c r="E102" s="7"/>
    </row>
    <row r="103" spans="2:5" ht="20.25">
      <c r="B103" s="7"/>
      <c r="D103" s="2"/>
      <c r="E103" s="7"/>
    </row>
    <row r="104" spans="2:5" ht="20.25">
      <c r="B104" s="7"/>
      <c r="D104" s="2"/>
      <c r="E104" s="7"/>
    </row>
    <row r="105" spans="2:5" ht="20.25">
      <c r="B105" s="7"/>
      <c r="D105" s="2"/>
      <c r="E105" s="7"/>
    </row>
    <row r="106" spans="2:5" ht="20.25">
      <c r="B106" s="7"/>
      <c r="D106" s="2"/>
      <c r="E106" s="7"/>
    </row>
    <row r="107" spans="2:5" ht="20.25">
      <c r="B107" s="7"/>
      <c r="D107" s="2"/>
      <c r="E107" s="7"/>
    </row>
    <row r="108" spans="2:5" ht="20.25">
      <c r="B108" s="7"/>
      <c r="D108" s="2"/>
      <c r="E108" s="7"/>
    </row>
    <row r="109" spans="2:5" ht="20.25">
      <c r="B109" s="7"/>
      <c r="D109" s="2"/>
      <c r="E109" s="7"/>
    </row>
    <row r="110" spans="2:5" ht="20.25">
      <c r="B110" s="7"/>
      <c r="D110" s="2"/>
      <c r="E110" s="7"/>
    </row>
    <row r="111" spans="2:5" ht="20.25">
      <c r="B111" s="7"/>
      <c r="D111" s="2"/>
      <c r="E111" s="7"/>
    </row>
    <row r="112" spans="2:5" ht="20.25">
      <c r="B112" s="7"/>
      <c r="D112" s="2"/>
      <c r="E112" s="7"/>
    </row>
    <row r="113" spans="2:5" ht="20.25">
      <c r="B113" s="7"/>
      <c r="D113" s="2"/>
      <c r="E113" s="7"/>
    </row>
    <row r="211" ht="20.25">
      <c r="B211" s="4"/>
    </row>
    <row r="225" ht="20.25">
      <c r="B225" s="5"/>
    </row>
    <row r="289" ht="20.25">
      <c r="E289" s="2"/>
    </row>
    <row r="290" ht="20.25">
      <c r="E290" s="2"/>
    </row>
    <row r="291" ht="20.25">
      <c r="E291" s="2"/>
    </row>
    <row r="292" ht="20.25">
      <c r="E292" s="2"/>
    </row>
    <row r="293" ht="20.25">
      <c r="E293" s="2"/>
    </row>
    <row r="294" ht="20.25">
      <c r="E294" s="2"/>
    </row>
    <row r="295" ht="20.25">
      <c r="E295" s="2"/>
    </row>
    <row r="296" ht="20.25">
      <c r="E296" s="2"/>
    </row>
    <row r="297" ht="20.25">
      <c r="E297" s="2"/>
    </row>
    <row r="298" ht="20.25">
      <c r="E298" s="2"/>
    </row>
    <row r="299" ht="20.25">
      <c r="E299" s="2"/>
    </row>
    <row r="300" ht="20.25">
      <c r="E300" s="2"/>
    </row>
    <row r="301" ht="20.25">
      <c r="E301" s="2"/>
    </row>
    <row r="302" ht="20.25">
      <c r="E302" s="2"/>
    </row>
    <row r="303" ht="20.25">
      <c r="E303" s="2"/>
    </row>
    <row r="304" ht="20.25">
      <c r="E304" s="2"/>
    </row>
    <row r="305" ht="20.25">
      <c r="E305" s="2"/>
    </row>
    <row r="306" ht="20.25">
      <c r="E306" s="2"/>
    </row>
    <row r="307" ht="20.25">
      <c r="E307" s="2"/>
    </row>
    <row r="308" ht="20.25">
      <c r="E308" s="2"/>
    </row>
    <row r="309" ht="20.25">
      <c r="E309" s="2"/>
    </row>
    <row r="310" ht="20.25">
      <c r="E310" s="2"/>
    </row>
    <row r="311" ht="20.25">
      <c r="E311" s="2"/>
    </row>
    <row r="312" ht="20.25">
      <c r="E312" s="2"/>
    </row>
    <row r="313" ht="20.25">
      <c r="E313" s="2"/>
    </row>
    <row r="314" ht="20.25">
      <c r="E314" s="2"/>
    </row>
    <row r="315" ht="20.25">
      <c r="E315" s="2"/>
    </row>
    <row r="316" ht="20.25">
      <c r="E316" s="2"/>
    </row>
    <row r="317" ht="20.25">
      <c r="E317" s="2"/>
    </row>
    <row r="318" ht="20.25">
      <c r="E318" s="2"/>
    </row>
    <row r="319" ht="20.25">
      <c r="E319" s="2"/>
    </row>
    <row r="320" ht="20.25">
      <c r="E320" s="2"/>
    </row>
    <row r="321" ht="20.25">
      <c r="E321" s="2"/>
    </row>
    <row r="322" ht="20.25">
      <c r="E322" s="2"/>
    </row>
    <row r="323" ht="20.25">
      <c r="E323" s="2"/>
    </row>
    <row r="324" ht="20.25">
      <c r="E324" s="2"/>
    </row>
    <row r="325" ht="20.25">
      <c r="E325" s="2"/>
    </row>
    <row r="326" ht="20.25">
      <c r="E326" s="2"/>
    </row>
    <row r="327" ht="20.25">
      <c r="E327" s="2"/>
    </row>
    <row r="328" ht="20.25">
      <c r="E328" s="2"/>
    </row>
    <row r="329" ht="20.25">
      <c r="E329" s="1"/>
    </row>
    <row r="330" ht="20.25">
      <c r="E330" s="1"/>
    </row>
    <row r="331" ht="20.25">
      <c r="E331" s="3"/>
    </row>
    <row r="332" ht="20.25">
      <c r="E332" s="3"/>
    </row>
    <row r="333" ht="20.25">
      <c r="E333" s="1"/>
    </row>
    <row r="334" ht="20.25">
      <c r="E334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H77">
      <selection activeCell="E6" sqref="E6"/>
    </sheetView>
  </sheetViews>
  <sheetFormatPr defaultColWidth="8.796875" defaultRowHeight="15"/>
  <cols>
    <col min="1" max="1" width="25.8984375" style="0" customWidth="1"/>
    <col min="2" max="2" width="50" style="0" customWidth="1"/>
    <col min="3" max="3" width="59" style="0" customWidth="1"/>
    <col min="4" max="4" width="73.5" style="0" customWidth="1"/>
    <col min="5" max="5" width="48.3984375" style="0" customWidth="1"/>
    <col min="6" max="6" width="50.19921875" style="0" customWidth="1"/>
    <col min="7" max="9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&lt;language_name&gt;Dutch&lt;/language_name&gt;</v>
      </c>
    </row>
    <row r="2" spans="1:10" ht="20.25">
      <c r="A2" t="s">
        <v>6</v>
      </c>
      <c r="C2" t="str">
        <f>CONCATENATE("&lt;orthography_header&gt;",'Word List'!B2,"&lt;/orthography_header&gt;")</f>
        <v>&lt;orthography_header&gt;Dutch Orthography&lt;/orthography_header&gt;</v>
      </c>
      <c r="D2" t="str">
        <f>CONCATENATE("&lt;alt_orthography_header&gt;",'Word List'!C2,"&lt;/alt_orthography_header&gt;")</f>
        <v>&lt;alt_orthography_header&gt;Phonemic Transcription&lt;/alt_orthography_header&gt;</v>
      </c>
      <c r="E2" t="str">
        <f>CONCATENATE("&lt;IPA_header&gt;",'Word List'!D2,"&lt;/IPA_header&gt;")</f>
        <v>&lt;IPA_header&gt;Phonetic Transcription&lt;/IPA_header&gt;</v>
      </c>
      <c r="F2" t="str">
        <f>CONCATENATE("&lt;alt_IPA_header&gt;",'Word List'!E2,"&lt;/alt_IPA_header&gt;")</f>
        <v>&lt;alt_IPA_header&gt;Gloss&lt;/alt_IPA_header&gt;</v>
      </c>
      <c r="G2" t="str">
        <f>CONCATENATE("&lt;gloss_header&gt;",'Word List'!F2,"&lt;/gloss_header&gt;")</f>
        <v>&lt;gloss_header&gt;&lt;/gloss_header&gt;</v>
      </c>
      <c r="H2" t="str">
        <f>CONCATENATE("&lt;alt_gloss_header&gt;",'Word List'!G2,"&lt;/alt_gloss_header&gt;")</f>
        <v>&lt;alt_gloss_header&gt;Noteː&lt;/alt_gloss_header&gt;</v>
      </c>
      <c r="J2" t="s">
        <v>7</v>
      </c>
    </row>
    <row r="3" spans="1:10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&lt;native_orthography&gt;pit&lt;/native_orthography&gt;</v>
      </c>
      <c r="D3" t="str">
        <f>CONCATENATE("&lt;native_orthography&gt;",'Word List'!C3,"&lt;/native_orthography&gt;")</f>
        <v>&lt;native_orthography&gt;pit&lt;/native_orthography&gt;</v>
      </c>
      <c r="E3" t="str">
        <f>CONCATENATE("&lt;IPA_transcription&gt;",'Word List'!D3,"&lt;/IPA_transcription&gt;")</f>
        <v>&lt;IPA_transcription&gt;pɪt&lt;/IPA_transcription&gt;</v>
      </c>
      <c r="F3" t="str">
        <f>CONCATENATE("&lt;alt_IPA_transcription&gt;",'Word List'!E3,"&lt;/alt_IPA_transcription&gt;")</f>
        <v>&lt;alt_IPA_transcription&gt;seed&lt;/alt_IPA_transcription&gt;</v>
      </c>
      <c r="G3" t="str">
        <f>CONCATENATE("&lt;gloss&gt;",'Word List'!F3,"&lt;/gloss&gt;")</f>
        <v>&lt;gloss&gt;&lt;/gloss&gt;</v>
      </c>
      <c r="H3" t="str">
        <f>CONCATENATE("&lt;alt_gloss&gt;",'Word List'!G3,"&lt;/alt_gloss&gt;")</f>
        <v>&lt;alt_gloss&gt;ṭ = retroflex&lt;/alt_gloss&gt;</v>
      </c>
      <c r="I3" t="str">
        <f>CONCATENATE("&lt;semantic_category&gt;",'Word List'!H3,"&lt;/semantic_category&gt;")</f>
        <v>&lt;semantic_category&gt;&lt;/semantic_category&gt;</v>
      </c>
      <c r="J3" t="s">
        <v>1</v>
      </c>
    </row>
    <row r="4" spans="1:10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&lt;native_orthography&gt;Piet&lt;/native_orthography&gt;</v>
      </c>
      <c r="D4" t="str">
        <f>CONCATENATE("&lt;alt_native_orthography&gt;",'Word List'!C4,"&lt;/alt_native_orthography&gt;")</f>
        <v>&lt;alt_native_orthography&gt;piEt&lt;/alt_native_orthography&gt;</v>
      </c>
      <c r="E4" t="str">
        <f>CONCATENATE("&lt;IPA_transcription&gt;",'Word List'!D4,"&lt;/IPA_transcription&gt;")</f>
        <v>&lt;IPA_transcription&gt;piːt&lt;/IPA_transcription&gt;</v>
      </c>
      <c r="F4" t="str">
        <f>CONCATENATE("&lt;alt_IPA_transcription&gt;",'Word List'!E4,"&lt;/alt_IPA_transcription&gt;")</f>
        <v>&lt;alt_IPA_transcription&gt;male name&lt;/alt_IPA_transcription&gt;</v>
      </c>
      <c r="G4" t="str">
        <f>CONCATENATE("&lt;gloss&gt;",'Word List'!F4,"&lt;/gloss&gt;")</f>
        <v>&lt;gloss&gt;&lt;/gloss&gt;</v>
      </c>
      <c r="H4" t="str">
        <f>CONCATENATE("&lt;alt_gloss&gt;",'Word List'!G4,"&lt;/alt_gloss&gt;")</f>
        <v>&lt;alt_gloss&gt;&lt;/alt_gloss&gt;</v>
      </c>
      <c r="I4" t="str">
        <f>CONCATENATE("&lt;semantic_category&gt;",'Word List'!H4,"&lt;/semantic_category&gt;")</f>
        <v>&lt;semantic_category&gt;&lt;/semantic_category&gt;</v>
      </c>
      <c r="J4" t="s">
        <v>1</v>
      </c>
    </row>
    <row r="5" spans="1:10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&lt;native_orthography&gt;ik&lt;/native_orthography&gt;</v>
      </c>
      <c r="D5" t="str">
        <f>CONCATENATE("&lt;alt_native_orthography&gt;",'Word List'!C5,"&lt;/alt_native_orthography&gt;")</f>
        <v>&lt;alt_native_orthography&gt;ik&lt;/alt_native_orthography&gt;</v>
      </c>
      <c r="E5" t="str">
        <f>CONCATENATE("&lt;IPA_transcription&gt;",'Word List'!D5,"&lt;/IPA_transcription&gt;")</f>
        <v>&lt;IPA_transcription&gt;ɪk&lt;/IPA_transcription&gt;</v>
      </c>
      <c r="F5" t="str">
        <f>CONCATENATE("&lt;alt_IPA_transcription&gt;",'Word List'!E5,"&lt;/alt_IPA_transcription&gt;")</f>
        <v>&lt;alt_IPA_transcription&gt;I&lt;/alt_IPA_transcription&gt;</v>
      </c>
      <c r="G5" t="str">
        <f>CONCATENATE("&lt;gloss&gt;",'Word List'!F5,"&lt;/gloss&gt;")</f>
        <v>&lt;gloss&gt;&lt;/gloss&gt;</v>
      </c>
      <c r="H5" t="str">
        <f>CONCATENATE("&lt;alt_gloss&gt;",'Word List'!G5,"&lt;/alt_gloss&gt;")</f>
        <v>&lt;alt_gloss&gt;&lt;/alt_gloss&gt;</v>
      </c>
      <c r="I5" t="str">
        <f>CONCATENATE("&lt;semantic_category&gt;",'Word List'!H5,"&lt;/semantic_category&gt;")</f>
        <v>&lt;semantic_category&gt;&lt;/semantic_category&gt;</v>
      </c>
      <c r="J5" t="s">
        <v>1</v>
      </c>
    </row>
    <row r="6" spans="1:10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&lt;native_orthography&gt;vies&lt;/native_orthography&gt;</v>
      </c>
      <c r="D6" t="str">
        <f>CONCATENATE("&lt;alt_native_orthography&gt;",'Word List'!C6,"&lt;/alt_native_orthography&gt;")</f>
        <v>&lt;alt_native_orthography&gt;viEs&lt;/alt_native_orthography&gt;</v>
      </c>
      <c r="E6" t="str">
        <f>CONCATENATE("&lt;IPA_transcription&gt;",'Word List'!D6,"&lt;/IPA_transcription&gt;")</f>
        <v>&lt;IPA_transcription&gt;viːs&lt;/IPA_transcription&gt;</v>
      </c>
      <c r="F6" t="str">
        <f>CONCATENATE("&lt;alt_IPA_transcription&gt;",'Word List'!E6,"&lt;/alt_IPA_transcription&gt;")</f>
        <v>&lt;alt_IPA_transcription&gt;dirty&lt;/alt_IPA_transcription&gt;</v>
      </c>
      <c r="G6" t="str">
        <f>CONCATENATE("&lt;gloss&gt;",'Word List'!F6,"&lt;/gloss&gt;")</f>
        <v>&lt;gloss&gt;&lt;/gloss&gt;</v>
      </c>
      <c r="H6" t="str">
        <f>CONCATENATE("&lt;alt_gloss&gt;",'Word List'!G6,"&lt;/alt_gloss&gt;")</f>
        <v>&lt;alt_gloss&gt;&lt;/alt_gloss&gt;</v>
      </c>
      <c r="I6" t="str">
        <f>CONCATENATE("&lt;semantic_category&gt;",'Word List'!H6,"&lt;/semantic_category&gt;")</f>
        <v>&lt;semantic_category&gt;&lt;/semantic_category&gt;</v>
      </c>
      <c r="J6" t="s">
        <v>1</v>
      </c>
    </row>
    <row r="7" spans="1:10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&lt;native_orthography&gt;vis&lt;/native_orthography&gt;</v>
      </c>
      <c r="D7" t="str">
        <f>CONCATENATE("&lt;alt_native_orthography&gt;",'Word List'!C7,"&lt;/alt_native_orthography&gt;")</f>
        <v>&lt;alt_native_orthography&gt;vis&lt;/alt_native_orthography&gt;</v>
      </c>
      <c r="E7" t="str">
        <f>CONCATENATE("&lt;IPA_transcription&gt;",'Word List'!D7,"&lt;/IPA_transcription&gt;")</f>
        <v>&lt;IPA_transcription&gt;vɪs&lt;/IPA_transcription&gt;</v>
      </c>
      <c r="F7" t="str">
        <f>CONCATENATE("&lt;alt_IPA_transcription&gt;",'Word List'!E7,"&lt;/alt_IPA_transcription&gt;")</f>
        <v>&lt;alt_IPA_transcription&gt;fish&lt;/alt_IPA_transcription&gt;</v>
      </c>
      <c r="G7" t="str">
        <f>CONCATENATE("&lt;gloss&gt;",'Word List'!F7,"&lt;/gloss&gt;")</f>
        <v>&lt;gloss&gt;&lt;/gloss&gt;</v>
      </c>
      <c r="H7" t="str">
        <f>CONCATENATE("&lt;alt_gloss&gt;",'Word List'!G7,"&lt;/alt_gloss&gt;")</f>
        <v>&lt;alt_gloss&gt;&lt;/alt_gloss&gt;</v>
      </c>
      <c r="I7" t="str">
        <f>CONCATENATE("&lt;semantic_category&gt;",'Word List'!H7,"&lt;/semantic_category&gt;")</f>
        <v>&lt;semantic_category&gt;&lt;/semantic_category&gt;</v>
      </c>
      <c r="J7" t="s">
        <v>1</v>
      </c>
    </row>
    <row r="8" spans="1:10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&lt;native_orthography&gt;Ina&lt;/native_orthography&gt;</v>
      </c>
      <c r="D8" t="str">
        <f>CONCATENATE("&lt;alt_native_orthography&gt;",'Word List'!C8,"&lt;/alt_native_orthography&gt;")</f>
        <v>&lt;alt_native_orthography&gt;iEnə&lt;/alt_native_orthography&gt;</v>
      </c>
      <c r="E8" t="str">
        <f>CONCATENATE("&lt;IPA_transcription&gt;",'Word List'!D8,"&lt;/IPA_transcription&gt;")</f>
        <v>&lt;IPA_transcription&gt;inə&lt;/IPA_transcription&gt;</v>
      </c>
      <c r="F8" t="str">
        <f>CONCATENATE("&lt;alt_IPA_transcription&gt;",'Word List'!E8,"&lt;/alt_IPA_transcription&gt;")</f>
        <v>&lt;alt_IPA_transcription&gt;female name&lt;/alt_IPA_transcription&gt;</v>
      </c>
      <c r="G8" t="str">
        <f>CONCATENATE("&lt;gloss&gt;",'Word List'!F8,"&lt;/gloss&gt;")</f>
        <v>&lt;gloss&gt;&lt;/gloss&gt;</v>
      </c>
      <c r="H8" t="str">
        <f>CONCATENATE("&lt;alt_gloss&gt;",'Word List'!G8,"&lt;/alt_gloss&gt;")</f>
        <v>&lt;alt_gloss&gt;&lt;/alt_gloss&gt;</v>
      </c>
      <c r="I8" t="str">
        <f>CONCATENATE("&lt;semantic_category&gt;",'Word List'!H8,"&lt;/semantic_category&gt;")</f>
        <v>&lt;semantic_category&gt;&lt;/semantic_category&gt;</v>
      </c>
      <c r="J8" t="s">
        <v>1</v>
      </c>
    </row>
    <row r="9" spans="1:10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&lt;native_orthography&gt;innen&lt;/native_orthography&gt;</v>
      </c>
      <c r="D9" t="str">
        <f>CONCATENATE("&lt;alt_native_orthography&gt;",'Word List'!C9,"&lt;/alt_native_orthography&gt;")</f>
        <v>&lt;alt_native_orthography&gt;inə&lt;/alt_native_orthography&gt;</v>
      </c>
      <c r="E9" t="str">
        <f>CONCATENATE("&lt;IPA_transcription&gt;",'Word List'!D9,"&lt;/IPA_transcription&gt;")</f>
        <v>&lt;IPA_transcription&gt;ɪnə&lt;/IPA_transcription&gt;</v>
      </c>
      <c r="F9" t="str">
        <f>CONCATENATE("&lt;alt_IPA_transcription&gt;",'Word List'!E9,"&lt;/alt_IPA_transcription&gt;")</f>
        <v>&lt;alt_IPA_transcription&gt;to collect&lt;/alt_IPA_transcription&gt;</v>
      </c>
      <c r="G9" t="str">
        <f>CONCATENATE("&lt;gloss&gt;",'Word List'!F9,"&lt;/gloss&gt;")</f>
        <v>&lt;gloss&gt;&lt;/gloss&gt;</v>
      </c>
      <c r="H9" t="str">
        <f>CONCATENATE("&lt;alt_gloss&gt;",'Word List'!G9,"&lt;/alt_gloss&gt;")</f>
        <v>&lt;alt_gloss&gt;&lt;/alt_gloss&gt;</v>
      </c>
      <c r="I9" t="str">
        <f>CONCATENATE("&lt;semantic_category&gt;",'Word List'!H9,"&lt;/semantic_category&gt;")</f>
        <v>&lt;semantic_category&gt;&lt;/semantic_category&gt;</v>
      </c>
      <c r="J9" t="s">
        <v>1</v>
      </c>
    </row>
    <row r="10" spans="1:10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&lt;native_orthography&gt;wie&lt;/native_orthography&gt;</v>
      </c>
      <c r="D10" t="str">
        <f>CONCATENATE("&lt;alt_native_orthography&gt;",'Word List'!C10,"&lt;/alt_native_orthography&gt;")</f>
        <v>&lt;alt_native_orthography&gt;wiE&lt;/alt_native_orthography&gt;</v>
      </c>
      <c r="E10" t="str">
        <f>CONCATENATE("&lt;IPA_transcription&gt;",'Word List'!D10,"&lt;/IPA_transcription&gt;")</f>
        <v>&lt;IPA_transcription&gt;ʋiː&lt;/IPA_transcription&gt;</v>
      </c>
      <c r="F10" t="str">
        <f>CONCATENATE("&lt;alt_IPA_transcription&gt;",'Word List'!E10,"&lt;/alt_IPA_transcription&gt;")</f>
        <v>&lt;alt_IPA_transcription&gt;who&lt;/alt_IPA_transcription&gt;</v>
      </c>
      <c r="G10" t="str">
        <f>CONCATENATE("&lt;gloss&gt;",'Word List'!F10,"&lt;/gloss&gt;")</f>
        <v>&lt;gloss&gt;&lt;/gloss&gt;</v>
      </c>
      <c r="H10" t="str">
        <f>CONCATENATE("&lt;alt_gloss&gt;",'Word List'!G10,"&lt;/alt_gloss&gt;")</f>
        <v>&lt;alt_gloss&gt;&lt;/alt_gloss&gt;</v>
      </c>
      <c r="I10" t="str">
        <f>CONCATENATE("&lt;semantic_category&gt;",'Word List'!H10,"&lt;/semantic_category&gt;")</f>
        <v>&lt;semantic_category&gt;&lt;/semantic_category&gt;</v>
      </c>
      <c r="J10" t="s">
        <v>1</v>
      </c>
    </row>
    <row r="11" spans="1:10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&lt;native_orthography&gt;puur&lt;/native_orthography&gt;</v>
      </c>
      <c r="D11" t="str">
        <f>CONCATENATE("&lt;alt_native_orthography&gt;",'Word List'!C11,"&lt;/alt_native_orthography&gt;")</f>
        <v>&lt;alt_native_orthography&gt;puur&lt;/alt_native_orthography&gt;</v>
      </c>
      <c r="E11" t="str">
        <f>CONCATENATE("&lt;IPA_transcription&gt;",'Word List'!D11,"&lt;/IPA_transcription&gt;")</f>
        <v>&lt;IPA_transcription&gt;pyːʀ&lt;/IPA_transcription&gt;</v>
      </c>
      <c r="F11" t="str">
        <f>CONCATENATE("&lt;alt_IPA_transcription&gt;",'Word List'!E11,"&lt;/alt_IPA_transcription&gt;")</f>
        <v>&lt;alt_IPA_transcription&gt;pure&lt;/alt_IPA_transcription&gt;</v>
      </c>
      <c r="G11" t="str">
        <f>CONCATENATE("&lt;gloss&gt;",'Word List'!F11,"&lt;/gloss&gt;")</f>
        <v>&lt;gloss&gt;&lt;/gloss&gt;</v>
      </c>
      <c r="H11" t="str">
        <f>CONCATENATE("&lt;alt_gloss&gt;",'Word List'!G11,"&lt;/alt_gloss&gt;")</f>
        <v>&lt;alt_gloss&gt;&lt;/alt_gloss&gt;</v>
      </c>
      <c r="I11" t="str">
        <f>CONCATENATE("&lt;semantic_category&gt;",'Word List'!H11,"&lt;/semantic_category&gt;")</f>
        <v>&lt;semantic_category&gt;&lt;/semantic_category&gt;</v>
      </c>
      <c r="J11" t="s">
        <v>1</v>
      </c>
    </row>
    <row r="12" spans="1:10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&lt;native_orthography&gt;point&lt;/native_orthography&gt;</v>
      </c>
      <c r="D12" t="str">
        <f>CONCATENATE("&lt;alt_native_orthography&gt;",'Word List'!C12,"&lt;/alt_native_orthography&gt;")</f>
        <v>&lt;alt_native_orthography&gt;puunt&lt;/alt_native_orthography&gt;</v>
      </c>
      <c r="E12" t="str">
        <f>CONCATENATE("&lt;IPA_transcription&gt;",'Word List'!D12,"&lt;/IPA_transcription&gt;")</f>
        <v>&lt;IPA_transcription&gt;pʏnt&lt;/IPA_transcription&gt;</v>
      </c>
      <c r="F12" t="str">
        <f>CONCATENATE("&lt;alt_IPA_transcription&gt;",'Word List'!E12,"&lt;/alt_IPA_transcription&gt;")</f>
        <v>&lt;alt_IPA_transcription&gt;point&lt;/alt_IPA_transcription&gt;</v>
      </c>
      <c r="G12" t="str">
        <f>CONCATENATE("&lt;gloss&gt;",'Word List'!F12,"&lt;/gloss&gt;")</f>
        <v>&lt;gloss&gt;&lt;/gloss&gt;</v>
      </c>
      <c r="H12" t="str">
        <f>CONCATENATE("&lt;alt_gloss&gt;",'Word List'!G12,"&lt;/alt_gloss&gt;")</f>
        <v>&lt;alt_gloss&gt;&lt;/alt_gloss&gt;</v>
      </c>
      <c r="I12" t="str">
        <f>CONCATENATE("&lt;semantic_category&gt;",'Word List'!H12,"&lt;/semantic_category&gt;")</f>
        <v>&lt;semantic_category&gt;&lt;/semantic_category&gt;</v>
      </c>
      <c r="J12" t="s">
        <v>1</v>
      </c>
    </row>
    <row r="13" spans="1:10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&lt;native_orthography&gt;zus&lt;/native_orthography&gt;</v>
      </c>
      <c r="D13" t="str">
        <f>CONCATENATE("&lt;alt_native_orthography&gt;",'Word List'!C13,"&lt;/alt_native_orthography&gt;")</f>
        <v>&lt;alt_native_orthography&gt;zuus&lt;/alt_native_orthography&gt;</v>
      </c>
      <c r="E13" t="str">
        <f>CONCATENATE("&lt;IPA_transcription&gt;",'Word List'!D13,"&lt;/IPA_transcription&gt;")</f>
        <v>&lt;IPA_transcription&gt;zʏs&lt;/IPA_transcription&gt;</v>
      </c>
      <c r="F13" t="str">
        <f>CONCATENATE("&lt;alt_IPA_transcription&gt;",'Word List'!E13,"&lt;/alt_IPA_transcription&gt;")</f>
        <v>&lt;alt_IPA_transcription&gt;short for sister&lt;/alt_IPA_transcription&gt;</v>
      </c>
      <c r="G13" t="str">
        <f>CONCATENATE("&lt;gloss&gt;",'Word List'!F13,"&lt;/gloss&gt;")</f>
        <v>&lt;gloss&gt;&lt;/gloss&gt;</v>
      </c>
      <c r="H13" t="str">
        <f>CONCATENATE("&lt;alt_gloss&gt;",'Word List'!G13,"&lt;/alt_gloss&gt;")</f>
        <v>&lt;alt_gloss&gt;&lt;/alt_gloss&gt;</v>
      </c>
      <c r="I13" t="str">
        <f>CONCATENATE("&lt;semantic_category&gt;",'Word List'!H13,"&lt;/semantic_category&gt;")</f>
        <v>&lt;semantic_category&gt;&lt;/semantic_category&gt;</v>
      </c>
      <c r="J13" t="s">
        <v>1</v>
      </c>
    </row>
    <row r="14" spans="1:10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&lt;native_orthography&gt;uw&lt;/native_orthography&gt;</v>
      </c>
      <c r="D14" t="str">
        <f>CONCATENATE("&lt;alt_native_orthography&gt;",'Word List'!C14,"&lt;/alt_native_orthography&gt;")</f>
        <v>&lt;alt_native_orthography&gt;uu&lt;/alt_native_orthography&gt;</v>
      </c>
      <c r="E14" t="str">
        <f>CONCATENATE("&lt;IPA_transcription&gt;",'Word List'!D14,"&lt;/IPA_transcription&gt;")</f>
        <v>&lt;IPA_transcription&gt;yʏ&lt;/IPA_transcription&gt;</v>
      </c>
      <c r="F14" t="str">
        <f>CONCATENATE("&lt;alt_IPA_transcription&gt;",'Word List'!E14,"&lt;/alt_IPA_transcription&gt;")</f>
        <v>&lt;alt_IPA_transcription&gt;your&lt;/alt_IPA_transcription&gt;</v>
      </c>
      <c r="G14" t="str">
        <f>CONCATENATE("&lt;gloss&gt;",'Word List'!F14,"&lt;/gloss&gt;")</f>
        <v>&lt;gloss&gt;&lt;/gloss&gt;</v>
      </c>
      <c r="H14" t="str">
        <f>CONCATENATE("&lt;alt_gloss&gt;",'Word List'!G14,"&lt;/alt_gloss&gt;")</f>
        <v>&lt;alt_gloss&gt;&lt;/alt_gloss&gt;</v>
      </c>
      <c r="I14" t="str">
        <f>CONCATENATE("&lt;semantic_category&gt;",'Word List'!H14,"&lt;/semantic_category&gt;")</f>
        <v>&lt;semantic_category&gt;&lt;/semantic_category&gt;</v>
      </c>
      <c r="J14" t="s">
        <v>1</v>
      </c>
    </row>
    <row r="15" spans="1:10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&lt;native_orthography&gt;duw&lt;/native_orthography&gt;</v>
      </c>
      <c r="D15" t="str">
        <f>CONCATENATE("&lt;alt_native_orthography&gt;",'Word List'!C15,"&lt;/alt_native_orthography&gt;")</f>
        <v>&lt;alt_native_orthography&gt;duu&lt;/alt_native_orthography&gt;</v>
      </c>
      <c r="E15" t="str">
        <f>CONCATENATE("&lt;IPA_transcription&gt;",'Word List'!D15,"&lt;/IPA_transcription&gt;")</f>
        <v>&lt;IPA_transcription&gt;dyʏ&lt;/IPA_transcription&gt;</v>
      </c>
      <c r="F15" t="str">
        <f>CONCATENATE("&lt;alt_IPA_transcription&gt;",'Word List'!E15,"&lt;/alt_IPA_transcription&gt;")</f>
        <v>&lt;alt_IPA_transcription&gt;push&lt;/alt_IPA_transcription&gt;</v>
      </c>
      <c r="G15" t="str">
        <f>CONCATENATE("&lt;gloss&gt;",'Word List'!F15,"&lt;/gloss&gt;")</f>
        <v>&lt;gloss&gt;&lt;/gloss&gt;</v>
      </c>
      <c r="H15" t="str">
        <f>CONCATENATE("&lt;alt_gloss&gt;",'Word List'!G15,"&lt;/alt_gloss&gt;")</f>
        <v>&lt;alt_gloss&gt;&lt;/alt_gloss&gt;</v>
      </c>
      <c r="I15" t="str">
        <f>CONCATENATE("&lt;semantic_category&gt;",'Word List'!H15,"&lt;/semantic_category&gt;")</f>
        <v>&lt;semantic_category&gt;&lt;/semantic_category&gt;</v>
      </c>
      <c r="J15" t="s">
        <v>1</v>
      </c>
    </row>
    <row r="16" spans="1:10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&lt;native_orthography&gt;heb&lt;/native_orthography&gt;</v>
      </c>
      <c r="D16" t="str">
        <f>CONCATENATE("&lt;alt_native_orthography&gt;",'Word List'!C16,"&lt;/alt_native_orthography&gt;")</f>
        <v>&lt;alt_native_orthography&gt;hEb&lt;/alt_native_orthography&gt;</v>
      </c>
      <c r="E16" t="str">
        <f>CONCATENATE("&lt;IPA_transcription&gt;",'Word List'!D16,"&lt;/IPA_transcription&gt;")</f>
        <v>&lt;IPA_transcription&gt;hɛp&lt;/IPA_transcription&gt;</v>
      </c>
      <c r="F16" t="str">
        <f>CONCATENATE("&lt;alt_IPA_transcription&gt;",'Word List'!E16,"&lt;/alt_IPA_transcription&gt;")</f>
        <v>&lt;alt_IPA_transcription&gt;I have&lt;/alt_IPA_transcription&gt;</v>
      </c>
      <c r="G16" t="str">
        <f>CONCATENATE("&lt;gloss&gt;",'Word List'!F16,"&lt;/gloss&gt;")</f>
        <v>&lt;gloss&gt;&lt;/gloss&gt;</v>
      </c>
      <c r="H16" t="str">
        <f>CONCATENATE("&lt;alt_gloss&gt;",'Word List'!G16,"&lt;/alt_gloss&gt;")</f>
        <v>&lt;alt_gloss&gt;&lt;/alt_gloss&gt;</v>
      </c>
      <c r="I16" t="str">
        <f>CONCATENATE("&lt;semantic_category&gt;",'Word List'!H16,"&lt;/semantic_category&gt;")</f>
        <v>&lt;semantic_category&gt;&lt;/semantic_category&gt;</v>
      </c>
      <c r="J16" t="s">
        <v>1</v>
      </c>
    </row>
    <row r="17" spans="1:10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&lt;native_orthography&gt;mee&lt;/native_orthography&gt;</v>
      </c>
      <c r="D17" t="str">
        <f>CONCATENATE("&lt;alt_native_orthography&gt;",'Word List'!C17,"&lt;/alt_native_orthography&gt;")</f>
        <v>&lt;alt_native_orthography&gt;mEE&lt;/alt_native_orthography&gt;</v>
      </c>
      <c r="E17" t="str">
        <f>CONCATENATE("&lt;IPA_transcription&gt;",'Word List'!D17,"&lt;/IPA_transcription&gt;")</f>
        <v>&lt;IPA_transcription&gt;meː&lt;/IPA_transcription&gt;</v>
      </c>
      <c r="F17" t="str">
        <f>CONCATENATE("&lt;alt_IPA_transcription&gt;",'Word List'!E17,"&lt;/alt_IPA_transcription&gt;")</f>
        <v>&lt;alt_IPA_transcription&gt;with&lt;/alt_IPA_transcription&gt;</v>
      </c>
      <c r="G17" t="str">
        <f>CONCATENATE("&lt;gloss&gt;",'Word List'!F17,"&lt;/gloss&gt;")</f>
        <v>&lt;gloss&gt;&lt;/gloss&gt;</v>
      </c>
      <c r="H17" t="str">
        <f>CONCATENATE("&lt;alt_gloss&gt;",'Word List'!G17,"&lt;/alt_gloss&gt;")</f>
        <v>&lt;alt_gloss&gt;&lt;/alt_gloss&gt;</v>
      </c>
      <c r="I17" t="str">
        <f>CONCATENATE("&lt;semantic_category&gt;",'Word List'!H17,"&lt;/semantic_category&gt;")</f>
        <v>&lt;semantic_category&gt;&lt;/semantic_category&gt;</v>
      </c>
      <c r="J17" t="s">
        <v>1</v>
      </c>
    </row>
    <row r="18" spans="1:10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&lt;native_orthography&gt;bed&lt;/native_orthography&gt;</v>
      </c>
      <c r="D18" t="str">
        <f>CONCATENATE("&lt;alt_native_orthography&gt;",'Word List'!C18,"&lt;/alt_native_orthography&gt;")</f>
        <v>&lt;alt_native_orthography&gt;bEd&lt;/alt_native_orthography&gt;</v>
      </c>
      <c r="E18" t="str">
        <f>CONCATENATE("&lt;IPA_transcription&gt;",'Word List'!D18,"&lt;/IPA_transcription&gt;")</f>
        <v>&lt;IPA_transcription&gt;bɛt&lt;/IPA_transcription&gt;</v>
      </c>
      <c r="F18" t="str">
        <f>CONCATENATE("&lt;alt_IPA_transcription&gt;",'Word List'!E18,"&lt;/alt_IPA_transcription&gt;")</f>
        <v>&lt;alt_IPA_transcription&gt;bed&lt;/alt_IPA_transcription&gt;</v>
      </c>
      <c r="G18" t="str">
        <f>CONCATENATE("&lt;gloss&gt;",'Word List'!F18,"&lt;/gloss&gt;")</f>
        <v>&lt;gloss&gt;&lt;/gloss&gt;</v>
      </c>
      <c r="H18" t="str">
        <f>CONCATENATE("&lt;alt_gloss&gt;",'Word List'!G18,"&lt;/alt_gloss&gt;")</f>
        <v>&lt;alt_gloss&gt;&lt;/alt_gloss&gt;</v>
      </c>
      <c r="I18" t="str">
        <f>CONCATENATE("&lt;semantic_category&gt;",'Word List'!H18,"&lt;/semantic_category&gt;")</f>
        <v>&lt;semantic_category&gt;&lt;/semantic_category&gt;</v>
      </c>
      <c r="J18" t="s">
        <v>1</v>
      </c>
    </row>
    <row r="19" spans="1:10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&lt;native_orthography&gt;beet&lt;/native_orthography&gt;</v>
      </c>
      <c r="D19" t="str">
        <f>CONCATENATE("&lt;alt_native_orthography&gt;",'Word List'!C19,"&lt;/alt_native_orthography&gt;")</f>
        <v>&lt;alt_native_orthography&gt;bEEt&lt;/alt_native_orthography&gt;</v>
      </c>
      <c r="E19" t="str">
        <f>CONCATENATE("&lt;IPA_transcription&gt;",'Word List'!D19,"&lt;/IPA_transcription&gt;")</f>
        <v>&lt;IPA_transcription&gt;beːt&lt;/IPA_transcription&gt;</v>
      </c>
      <c r="F19" t="str">
        <f>CONCATENATE("&lt;alt_IPA_transcription&gt;",'Word List'!E19,"&lt;/alt_IPA_transcription&gt;")</f>
        <v>&lt;alt_IPA_transcription&gt;bite&lt;/alt_IPA_transcription&gt;</v>
      </c>
      <c r="G19" t="str">
        <f>CONCATENATE("&lt;gloss&gt;",'Word List'!F19,"&lt;/gloss&gt;")</f>
        <v>&lt;gloss&gt;&lt;/gloss&gt;</v>
      </c>
      <c r="H19" t="str">
        <f>CONCATENATE("&lt;alt_gloss&gt;",'Word List'!G19,"&lt;/alt_gloss&gt;")</f>
        <v>&lt;alt_gloss&gt;&lt;/alt_gloss&gt;</v>
      </c>
      <c r="I19" t="str">
        <f>CONCATENATE("&lt;semantic_category&gt;",'Word List'!H19,"&lt;/semantic_category&gt;")</f>
        <v>&lt;semantic_category&gt;&lt;/semantic_category&gt;</v>
      </c>
      <c r="J19" t="s">
        <v>1</v>
      </c>
    </row>
    <row r="20" spans="1:10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&lt;native_orthography&gt;beul&lt;/native_orthography&gt;</v>
      </c>
      <c r="D20" t="str">
        <f>CONCATENATE("&lt;alt_native_orthography&gt;",'Word List'!C20,"&lt;/alt_native_orthography&gt;")</f>
        <v>&lt;alt_native_orthography&gt;bEul&lt;/alt_native_orthography&gt;</v>
      </c>
      <c r="E20" t="str">
        <f>CONCATENATE("&lt;IPA_transcription&gt;",'Word List'!D20,"&lt;/IPA_transcription&gt;")</f>
        <v>&lt;IPA_transcription&gt;bøl&lt;/IPA_transcription&gt;</v>
      </c>
      <c r="F20" t="str">
        <f>CONCATENATE("&lt;alt_IPA_transcription&gt;",'Word List'!E20,"&lt;/alt_IPA_transcription&gt;")</f>
        <v>&lt;alt_IPA_transcription&gt;executioner&lt;/alt_IPA_transcription&gt;</v>
      </c>
      <c r="G20" t="str">
        <f>CONCATENATE("&lt;gloss&gt;",'Word List'!F20,"&lt;/gloss&gt;")</f>
        <v>&lt;gloss&gt;&lt;/gloss&gt;</v>
      </c>
      <c r="H20" t="str">
        <f>CONCATENATE("&lt;alt_gloss&gt;",'Word List'!G20,"&lt;/alt_gloss&gt;")</f>
        <v>&lt;alt_gloss&gt;&lt;/alt_gloss&gt;</v>
      </c>
      <c r="I20" t="str">
        <f>CONCATENATE("&lt;semantic_category&gt;",'Word List'!H20,"&lt;/semantic_category&gt;")</f>
        <v>&lt;semantic_category&gt;&lt;/semantic_category&gt;</v>
      </c>
      <c r="J20" t="s">
        <v>1</v>
      </c>
    </row>
    <row r="21" spans="1:10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&lt;native_orthography&gt;beuk&lt;/native_orthography&gt;</v>
      </c>
      <c r="D21" t="str">
        <f>CONCATENATE("&lt;alt_native_orthography&gt;",'Word List'!C21,"&lt;/alt_native_orthography&gt;")</f>
        <v>&lt;alt_native_orthography&gt;bEuk&lt;/alt_native_orthography&gt;</v>
      </c>
      <c r="E21" t="str">
        <f>CONCATENATE("&lt;IPA_transcription&gt;",'Word List'!D21,"&lt;/IPA_transcription&gt;")</f>
        <v>&lt;IPA_transcription&gt;bøk&lt;/IPA_transcription&gt;</v>
      </c>
      <c r="F21" t="str">
        <f>CONCATENATE("&lt;alt_IPA_transcription&gt;",'Word List'!E21,"&lt;/alt_IPA_transcription&gt;")</f>
        <v>&lt;alt_IPA_transcription&gt;oak&lt;/alt_IPA_transcription&gt;</v>
      </c>
      <c r="G21" t="str">
        <f>CONCATENATE("&lt;gloss&gt;",'Word List'!F21,"&lt;/gloss&gt;")</f>
        <v>&lt;gloss&gt;&lt;/gloss&gt;</v>
      </c>
      <c r="H21" t="str">
        <f>CONCATENATE("&lt;alt_gloss&gt;",'Word List'!G21,"&lt;/alt_gloss&gt;")</f>
        <v>&lt;alt_gloss&gt;&lt;/alt_gloss&gt;</v>
      </c>
      <c r="I21" t="str">
        <f>CONCATENATE("&lt;semantic_category&gt;",'Word List'!H21,"&lt;/semantic_category&gt;")</f>
        <v>&lt;semantic_category&gt;&lt;/semantic_category&gt;</v>
      </c>
      <c r="J21" t="s">
        <v>1</v>
      </c>
    </row>
    <row r="22" spans="1:10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&lt;native_orthography&gt;deur&lt;/native_orthography&gt;</v>
      </c>
      <c r="D22" t="str">
        <f>CONCATENATE("&lt;alt_native_orthography&gt;",'Word List'!C22,"&lt;/alt_native_orthography&gt;")</f>
        <v>&lt;alt_native_orthography&gt;dEur&lt;/alt_native_orthography&gt;</v>
      </c>
      <c r="E22" t="str">
        <f>CONCATENATE("&lt;IPA_transcription&gt;",'Word List'!D22,"&lt;/IPA_transcription&gt;")</f>
        <v>&lt;IPA_transcription&gt;døʀ̥&lt;/IPA_transcription&gt;</v>
      </c>
      <c r="F22" t="str">
        <f>CONCATENATE("&lt;alt_IPA_transcription&gt;",'Word List'!E22,"&lt;/alt_IPA_transcription&gt;")</f>
        <v>&lt;alt_IPA_transcription&gt;door&lt;/alt_IPA_transcription&gt;</v>
      </c>
      <c r="G22" t="str">
        <f>CONCATENATE("&lt;gloss&gt;",'Word List'!F22,"&lt;/gloss&gt;")</f>
        <v>&lt;gloss&gt;&lt;/gloss&gt;</v>
      </c>
      <c r="H22" t="str">
        <f>CONCATENATE("&lt;alt_gloss&gt;",'Word List'!G22,"&lt;/alt_gloss&gt;")</f>
        <v>&lt;alt_gloss&gt;&lt;/alt_gloss&gt;</v>
      </c>
      <c r="I22" t="str">
        <f>CONCATENATE("&lt;semantic_category&gt;",'Word List'!H22,"&lt;/semantic_category&gt;")</f>
        <v>&lt;semantic_category&gt;&lt;/semantic_category&gt;</v>
      </c>
      <c r="J22" t="s">
        <v>1</v>
      </c>
    </row>
    <row r="23" spans="1:10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&lt;native_orthography&gt;kas&lt;/native_orthography&gt;</v>
      </c>
      <c r="D23" t="str">
        <f>CONCATENATE("&lt;alt_native_orthography&gt;",'Word List'!C23,"&lt;/alt_native_orthography&gt;")</f>
        <v>&lt;alt_native_orthography&gt;kAs&lt;/alt_native_orthography&gt;</v>
      </c>
      <c r="E23" t="str">
        <f>CONCATENATE("&lt;IPA_transcription&gt;",'Word List'!D23,"&lt;/IPA_transcription&gt;")</f>
        <v>&lt;IPA_transcription&gt;kɑs&lt;/IPA_transcription&gt;</v>
      </c>
      <c r="F23" t="str">
        <f>CONCATENATE("&lt;alt_IPA_transcription&gt;",'Word List'!E23,"&lt;/alt_IPA_transcription&gt;")</f>
        <v>&lt;alt_IPA_transcription&gt;chest&lt;/alt_IPA_transcription&gt;</v>
      </c>
      <c r="G23" t="str">
        <f>CONCATENATE("&lt;gloss&gt;",'Word List'!F23,"&lt;/gloss&gt;")</f>
        <v>&lt;gloss&gt;&lt;/gloss&gt;</v>
      </c>
      <c r="H23" t="str">
        <f>CONCATENATE("&lt;alt_gloss&gt;",'Word List'!G23,"&lt;/alt_gloss&gt;")</f>
        <v>&lt;alt_gloss&gt;&lt;/alt_gloss&gt;</v>
      </c>
      <c r="I23" t="str">
        <f>CONCATENATE("&lt;semantic_category&gt;",'Word List'!H23,"&lt;/semantic_category&gt;")</f>
        <v>&lt;semantic_category&gt;&lt;/semantic_category&gt;</v>
      </c>
      <c r="J23" t="s">
        <v>1</v>
      </c>
    </row>
    <row r="24" spans="1:10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&lt;native_orthography&gt;kaas&lt;/native_orthography&gt;</v>
      </c>
      <c r="D24" t="str">
        <f>CONCATENATE("&lt;alt_native_orthography&gt;",'Word List'!C24,"&lt;/alt_native_orthography&gt;")</f>
        <v>&lt;alt_native_orthography&gt;kAAs&lt;/alt_native_orthography&gt;</v>
      </c>
      <c r="E24" t="str">
        <f>CONCATENATE("&lt;IPA_transcription&gt;",'Word List'!D24,"&lt;/IPA_transcription&gt;")</f>
        <v>&lt;IPA_transcription&gt;kaːs&lt;/IPA_transcription&gt;</v>
      </c>
      <c r="F24" t="str">
        <f>CONCATENATE("&lt;alt_IPA_transcription&gt;",'Word List'!E24,"&lt;/alt_IPA_transcription&gt;")</f>
        <v>&lt;alt_IPA_transcription&gt;cheese&lt;/alt_IPA_transcription&gt;</v>
      </c>
      <c r="G24" t="str">
        <f>CONCATENATE("&lt;gloss&gt;",'Word List'!F24,"&lt;/gloss&gt;")</f>
        <v>&lt;gloss&gt;&lt;/gloss&gt;</v>
      </c>
      <c r="H24" t="str">
        <f>CONCATENATE("&lt;alt_gloss&gt;",'Word List'!G24,"&lt;/alt_gloss&gt;")</f>
        <v>&lt;alt_gloss&gt;&lt;/alt_gloss&gt;</v>
      </c>
      <c r="I24" t="str">
        <f>CONCATENATE("&lt;semantic_category&gt;",'Word List'!H24,"&lt;/semantic_category&gt;")</f>
        <v>&lt;semantic_category&gt;&lt;/semantic_category&gt;</v>
      </c>
      <c r="J24" t="s">
        <v>1</v>
      </c>
    </row>
    <row r="25" spans="1:10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&lt;native_orthography&gt;lat&lt;/native_orthography&gt;</v>
      </c>
      <c r="D25" t="str">
        <f>CONCATENATE("&lt;alt_native_orthography&gt;",'Word List'!C25,"&lt;/alt_native_orthography&gt;")</f>
        <v>&lt;alt_native_orthography&gt;lAt&lt;/alt_native_orthography&gt;</v>
      </c>
      <c r="E25" t="str">
        <f>CONCATENATE("&lt;IPA_transcription&gt;",'Word List'!D25,"&lt;/IPA_transcription&gt;")</f>
        <v>&lt;IPA_transcription&gt;lɑt&lt;/IPA_transcription&gt;</v>
      </c>
      <c r="F25" t="str">
        <f>CONCATENATE("&lt;alt_IPA_transcription&gt;",'Word List'!E25,"&lt;/alt_IPA_transcription&gt;")</f>
        <v>&lt;alt_IPA_transcription&gt;ruler&lt;/alt_IPA_transcription&gt;</v>
      </c>
      <c r="G25" t="str">
        <f>CONCATENATE("&lt;gloss&gt;",'Word List'!F25,"&lt;/gloss&gt;")</f>
        <v>&lt;gloss&gt;&lt;/gloss&gt;</v>
      </c>
      <c r="H25" t="str">
        <f>CONCATENATE("&lt;alt_gloss&gt;",'Word List'!G25,"&lt;/alt_gloss&gt;")</f>
        <v>&lt;alt_gloss&gt;&lt;/alt_gloss&gt;</v>
      </c>
      <c r="I25" t="str">
        <f>CONCATENATE("&lt;semantic_category&gt;",'Word List'!H25,"&lt;/semantic_category&gt;")</f>
        <v>&lt;semantic_category&gt;&lt;/semantic_category&gt;</v>
      </c>
      <c r="J25" t="s">
        <v>1</v>
      </c>
    </row>
    <row r="26" spans="1:10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&lt;native_orthography&gt;laat&lt;/native_orthography&gt;</v>
      </c>
      <c r="D26" t="str">
        <f>CONCATENATE("&lt;alt_native_orthography&gt;",'Word List'!C26,"&lt;/alt_native_orthography&gt;")</f>
        <v>&lt;alt_native_orthography&gt;lAAt&lt;/alt_native_orthography&gt;</v>
      </c>
      <c r="E26" t="str">
        <f>CONCATENATE("&lt;IPA_transcription&gt;",'Word List'!D26,"&lt;/IPA_transcription&gt;")</f>
        <v>&lt;IPA_transcription&gt;laːt&lt;/IPA_transcription&gt;</v>
      </c>
      <c r="F26" t="str">
        <f>CONCATENATE("&lt;alt_IPA_transcription&gt;",'Word List'!E26,"&lt;/alt_IPA_transcription&gt;")</f>
        <v>&lt;alt_IPA_transcription&gt;late&lt;/alt_IPA_transcription&gt;</v>
      </c>
      <c r="G26" t="str">
        <f>CONCATENATE("&lt;gloss&gt;",'Word List'!F26,"&lt;/gloss&gt;")</f>
        <v>&lt;gloss&gt;&lt;/gloss&gt;</v>
      </c>
      <c r="H26" t="str">
        <f>CONCATENATE("&lt;alt_gloss&gt;",'Word List'!G26,"&lt;/alt_gloss&gt;")</f>
        <v>&lt;alt_gloss&gt;&lt;/alt_gloss&gt;</v>
      </c>
      <c r="I26" t="str">
        <f>CONCATENATE("&lt;semantic_category&gt;",'Word List'!H26,"&lt;/semantic_category&gt;")</f>
        <v>&lt;semantic_category&gt;&lt;/semantic_category&gt;</v>
      </c>
      <c r="J26" t="s">
        <v>1</v>
      </c>
    </row>
    <row r="27" spans="1:10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&lt;native_orthography&gt;pot&lt;/native_orthography&gt;</v>
      </c>
      <c r="D27" t="str">
        <f>CONCATENATE("&lt;alt_native_orthography&gt;",'Word List'!C27,"&lt;/alt_native_orthography&gt;")</f>
        <v>&lt;alt_native_orthography&gt;pot&lt;/alt_native_orthography&gt;</v>
      </c>
      <c r="E27" t="str">
        <f>CONCATENATE("&lt;IPA_transcription&gt;",'Word List'!D27,"&lt;/IPA_transcription&gt;")</f>
        <v>&lt;IPA_transcription&gt;pɔt&lt;/IPA_transcription&gt;</v>
      </c>
      <c r="F27" t="str">
        <f>CONCATENATE("&lt;alt_IPA_transcription&gt;",'Word List'!E27,"&lt;/alt_IPA_transcription&gt;")</f>
        <v>&lt;alt_IPA_transcription&gt;pot&lt;/alt_IPA_transcription&gt;</v>
      </c>
      <c r="G27" t="str">
        <f>CONCATENATE("&lt;gloss&gt;",'Word List'!F27,"&lt;/gloss&gt;")</f>
        <v>&lt;gloss&gt;&lt;/gloss&gt;</v>
      </c>
      <c r="H27" t="str">
        <f>CONCATENATE("&lt;alt_gloss&gt;",'Word List'!G27,"&lt;/alt_gloss&gt;")</f>
        <v>&lt;alt_gloss&gt;&lt;/alt_gloss&gt;</v>
      </c>
      <c r="I27" t="str">
        <f>CONCATENATE("&lt;semantic_category&gt;",'Word List'!H27,"&lt;/semantic_category&gt;")</f>
        <v>&lt;semantic_category&gt;&lt;/semantic_category&gt;</v>
      </c>
      <c r="J27" t="s">
        <v>1</v>
      </c>
    </row>
    <row r="28" spans="1:10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&lt;native_orthography&gt;poot&lt;/native_orthography&gt;</v>
      </c>
      <c r="D28" t="str">
        <f>CONCATENATE("&lt;alt_native_orthography&gt;",'Word List'!C28,"&lt;/alt_native_orthography&gt;")</f>
        <v>&lt;alt_native_orthography&gt;poot&lt;/alt_native_orthography&gt;</v>
      </c>
      <c r="E28" t="str">
        <f>CONCATENATE("&lt;IPA_transcription&gt;",'Word List'!D28,"&lt;/IPA_transcription&gt;")</f>
        <v>&lt;IPA_transcription&gt;po‧t&lt;/IPA_transcription&gt;</v>
      </c>
      <c r="F28" t="str">
        <f>CONCATENATE("&lt;alt_IPA_transcription&gt;",'Word List'!E28,"&lt;/alt_IPA_transcription&gt;")</f>
        <v>&lt;alt_IPA_transcription&gt;leg of an animal&lt;/alt_IPA_transcription&gt;</v>
      </c>
      <c r="G28" t="str">
        <f>CONCATENATE("&lt;gloss&gt;",'Word List'!F28,"&lt;/gloss&gt;")</f>
        <v>&lt;gloss&gt;&lt;/gloss&gt;</v>
      </c>
      <c r="H28" t="str">
        <f>CONCATENATE("&lt;alt_gloss&gt;",'Word List'!G28,"&lt;/alt_gloss&gt;")</f>
        <v>&lt;alt_gloss&gt;&lt;/alt_gloss&gt;</v>
      </c>
      <c r="I28" t="str">
        <f>CONCATENATE("&lt;semantic_category&gt;",'Word List'!H28,"&lt;/semantic_category&gt;")</f>
        <v>&lt;semantic_category&gt;&lt;/semantic_category&gt;</v>
      </c>
      <c r="J28" t="s">
        <v>1</v>
      </c>
    </row>
    <row r="29" spans="1:10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&lt;native_orthography&gt;hop&lt;/native_orthography&gt;</v>
      </c>
      <c r="D29" t="str">
        <f>CONCATENATE("&lt;alt_native_orthography&gt;",'Word List'!C29,"&lt;/alt_native_orthography&gt;")</f>
        <v>&lt;alt_native_orthography&gt;hop&lt;/alt_native_orthography&gt;</v>
      </c>
      <c r="E29" t="str">
        <f>CONCATENATE("&lt;IPA_transcription&gt;",'Word List'!D29,"&lt;/IPA_transcription&gt;")</f>
        <v>&lt;IPA_transcription&gt;hɔp&lt;/IPA_transcription&gt;</v>
      </c>
      <c r="F29" t="str">
        <f>CONCATENATE("&lt;alt_IPA_transcription&gt;",'Word List'!E29,"&lt;/alt_IPA_transcription&gt;")</f>
        <v>&lt;alt_IPA_transcription&gt;hop&lt;/alt_IPA_transcription&gt;</v>
      </c>
      <c r="G29" t="str">
        <f>CONCATENATE("&lt;gloss&gt;",'Word List'!F29,"&lt;/gloss&gt;")</f>
        <v>&lt;gloss&gt;&lt;/gloss&gt;</v>
      </c>
      <c r="H29" t="str">
        <f>CONCATENATE("&lt;alt_gloss&gt;",'Word List'!G29,"&lt;/alt_gloss&gt;")</f>
        <v>&lt;alt_gloss&gt;&lt;/alt_gloss&gt;</v>
      </c>
      <c r="I29" t="str">
        <f>CONCATENATE("&lt;semantic_category&gt;",'Word List'!H29,"&lt;/semantic_category&gt;")</f>
        <v>&lt;semantic_category&gt;&lt;/semantic_category&gt;</v>
      </c>
      <c r="J29" t="s">
        <v>1</v>
      </c>
    </row>
    <row r="30" spans="1:10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&lt;native_orthography&gt;dor&lt;/native_orthography&gt;</v>
      </c>
      <c r="D30" t="str">
        <f>CONCATENATE("&lt;alt_native_orthography&gt;",'Word List'!C30,"&lt;/alt_native_orthography&gt;")</f>
        <v>&lt;alt_native_orthography&gt;door&lt;/alt_native_orthography&gt;</v>
      </c>
      <c r="E30" t="str">
        <f>CONCATENATE("&lt;IPA_transcription&gt;",'Word List'!D30,"&lt;/IPA_transcription&gt;")</f>
        <v>&lt;IPA_transcription&gt;do‧ʀ&lt;/IPA_transcription&gt;</v>
      </c>
      <c r="F30" t="str">
        <f>CONCATENATE("&lt;alt_IPA_transcription&gt;",'Word List'!E30,"&lt;/alt_IPA_transcription&gt;")</f>
        <v>&lt;alt_IPA_transcription&gt;barren&lt;/alt_IPA_transcription&gt;</v>
      </c>
      <c r="G30" t="str">
        <f>CONCATENATE("&lt;gloss&gt;",'Word List'!F30,"&lt;/gloss&gt;")</f>
        <v>&lt;gloss&gt;&lt;/gloss&gt;</v>
      </c>
      <c r="H30" t="str">
        <f>CONCATENATE("&lt;alt_gloss&gt;",'Word List'!G30,"&lt;/alt_gloss&gt;")</f>
        <v>&lt;alt_gloss&gt;&lt;/alt_gloss&gt;</v>
      </c>
      <c r="I30" t="str">
        <f>CONCATENATE("&lt;semantic_category&gt;",'Word List'!H30,"&lt;/semantic_category&gt;")</f>
        <v>&lt;semantic_category&gt;&lt;/semantic_category&gt;</v>
      </c>
      <c r="J30" t="s">
        <v>1</v>
      </c>
    </row>
    <row r="31" spans="1:10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&lt;native_orthography&gt;hoop&lt;/native_orthography&gt;</v>
      </c>
      <c r="D31" t="str">
        <f>CONCATENATE("&lt;alt_native_orthography&gt;",'Word List'!C31,"&lt;/alt_native_orthography&gt;")</f>
        <v>&lt;alt_native_orthography&gt;hoop&lt;/alt_native_orthography&gt;</v>
      </c>
      <c r="E31" t="str">
        <f>CONCATENATE("&lt;IPA_transcription&gt;",'Word List'!D31,"&lt;/IPA_transcription&gt;")</f>
        <v>&lt;IPA_transcription&gt;ho‧p&lt;/IPA_transcription&gt;</v>
      </c>
      <c r="F31" t="str">
        <f>CONCATENATE("&lt;alt_IPA_transcription&gt;",'Word List'!E31,"&lt;/alt_IPA_transcription&gt;")</f>
        <v>&lt;alt_IPA_transcription&gt;heap&lt;/alt_IPA_transcription&gt;</v>
      </c>
      <c r="G31" t="str">
        <f>CONCATENATE("&lt;gloss&gt;",'Word List'!F31,"&lt;/gloss&gt;")</f>
        <v>&lt;gloss&gt;&lt;/gloss&gt;</v>
      </c>
      <c r="H31" t="str">
        <f>CONCATENATE("&lt;alt_gloss&gt;",'Word List'!G31,"&lt;/alt_gloss&gt;")</f>
        <v>&lt;alt_gloss&gt;&lt;/alt_gloss&gt;</v>
      </c>
      <c r="I31" t="str">
        <f>CONCATENATE("&lt;semantic_category&gt;",'Word List'!H31,"&lt;/semantic_category&gt;")</f>
        <v>&lt;semantic_category&gt;&lt;/semantic_category&gt;</v>
      </c>
      <c r="J31" t="s">
        <v>1</v>
      </c>
    </row>
    <row r="32" spans="1:10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&lt;native_orthography&gt;door&lt;/native_orthography&gt;</v>
      </c>
      <c r="D32" t="str">
        <f>CONCATENATE("&lt;alt_native_orthography&gt;",'Word List'!C32,"&lt;/alt_native_orthography&gt;")</f>
        <v>&lt;alt_native_orthography&gt;door&lt;/alt_native_orthography&gt;</v>
      </c>
      <c r="E32" t="str">
        <f>CONCATENATE("&lt;IPA_transcription&gt;",'Word List'!D32,"&lt;/IPA_transcription&gt;")</f>
        <v>&lt;IPA_transcription&gt;doːʀ&lt;/IPA_transcription&gt;</v>
      </c>
      <c r="F32" t="str">
        <f>CONCATENATE("&lt;alt_IPA_transcription&gt;",'Word List'!E32,"&lt;/alt_IPA_transcription&gt;")</f>
        <v>&lt;alt_IPA_transcription&gt;through&lt;/alt_IPA_transcription&gt;</v>
      </c>
      <c r="G32" t="str">
        <f>CONCATENATE("&lt;gloss&gt;",'Word List'!F32,"&lt;/gloss&gt;")</f>
        <v>&lt;gloss&gt;&lt;/gloss&gt;</v>
      </c>
      <c r="H32" t="str">
        <f>CONCATENATE("&lt;alt_gloss&gt;",'Word List'!G32,"&lt;/alt_gloss&gt;")</f>
        <v>&lt;alt_gloss&gt;&lt;/alt_gloss&gt;</v>
      </c>
      <c r="I32" t="str">
        <f>CONCATENATE("&lt;semantic_category&gt;",'Word List'!H32,"&lt;/semantic_category&gt;")</f>
        <v>&lt;semantic_category&gt;&lt;/semantic_category&gt;</v>
      </c>
      <c r="J32" t="s">
        <v>1</v>
      </c>
    </row>
    <row r="33" spans="1:10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&lt;native_orthography&gt;boek&lt;/native_orthography&gt;</v>
      </c>
      <c r="D33" t="str">
        <f>CONCATENATE("&lt;alt_native_orthography&gt;",'Word List'!C33,"&lt;/alt_native_orthography&gt;")</f>
        <v>&lt;alt_native_orthography&gt;buk&lt;/alt_native_orthography&gt;</v>
      </c>
      <c r="E33" t="str">
        <f>CONCATENATE("&lt;IPA_transcription&gt;",'Word List'!D33,"&lt;/IPA_transcription&gt;")</f>
        <v>&lt;IPA_transcription&gt;buk&lt;/IPA_transcription&gt;</v>
      </c>
      <c r="F33" t="str">
        <f>CONCATENATE("&lt;alt_IPA_transcription&gt;",'Word List'!E33,"&lt;/alt_IPA_transcription&gt;")</f>
        <v>&lt;alt_IPA_transcription&gt;book&lt;/alt_IPA_transcription&gt;</v>
      </c>
      <c r="G33" t="str">
        <f>CONCATENATE("&lt;gloss&gt;",'Word List'!F33,"&lt;/gloss&gt;")</f>
        <v>&lt;gloss&gt;&lt;/gloss&gt;</v>
      </c>
      <c r="H33" t="str">
        <f>CONCATENATE("&lt;alt_gloss&gt;",'Word List'!G33,"&lt;/alt_gloss&gt;")</f>
        <v>&lt;alt_gloss&gt;&lt;/alt_gloss&gt;</v>
      </c>
      <c r="I33" t="str">
        <f>CONCATENATE("&lt;semantic_category&gt;",'Word List'!H33,"&lt;/semantic_category&gt;")</f>
        <v>&lt;semantic_category&gt;&lt;/semantic_category&gt;</v>
      </c>
      <c r="J33" t="s">
        <v>1</v>
      </c>
    </row>
    <row r="34" spans="1:10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&lt;native_orthography&gt;boer&lt;/native_orthography&gt;</v>
      </c>
      <c r="D34" t="str">
        <f>CONCATENATE("&lt;alt_native_orthography&gt;",'Word List'!C34,"&lt;/alt_native_orthography&gt;")</f>
        <v>&lt;alt_native_orthography&gt;bur&lt;/alt_native_orthography&gt;</v>
      </c>
      <c r="E34" t="str">
        <f>CONCATENATE("&lt;IPA_transcription&gt;",'Word List'!D34,"&lt;/IPA_transcription&gt;")</f>
        <v>&lt;IPA_transcription&gt;buːʀ&lt;/IPA_transcription&gt;</v>
      </c>
      <c r="F34" t="str">
        <f>CONCATENATE("&lt;alt_IPA_transcription&gt;",'Word List'!E34,"&lt;/alt_IPA_transcription&gt;")</f>
        <v>&lt;alt_IPA_transcription&gt;farmer&lt;/alt_IPA_transcription&gt;</v>
      </c>
      <c r="G34" t="str">
        <f>CONCATENATE("&lt;gloss&gt;",'Word List'!F34,"&lt;/gloss&gt;")</f>
        <v>&lt;gloss&gt;&lt;/gloss&gt;</v>
      </c>
      <c r="H34" t="str">
        <f>CONCATENATE("&lt;alt_gloss&gt;",'Word List'!G34,"&lt;/alt_gloss&gt;")</f>
        <v>&lt;alt_gloss&gt;&lt;/alt_gloss&gt;</v>
      </c>
      <c r="I34" t="str">
        <f>CONCATENATE("&lt;semantic_category&gt;",'Word List'!H34,"&lt;/semantic_category&gt;")</f>
        <v>&lt;semantic_category&gt;&lt;/semantic_category&gt;</v>
      </c>
      <c r="J34" t="s">
        <v>1</v>
      </c>
    </row>
    <row r="35" spans="1:10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&lt;native_orthography&gt;boel&lt;/native_orthography&gt;</v>
      </c>
      <c r="D35" t="str">
        <f>CONCATENATE("&lt;alt_native_orthography&gt;",'Word List'!C35,"&lt;/alt_native_orthography&gt;")</f>
        <v>&lt;alt_native_orthography&gt;bul&lt;/alt_native_orthography&gt;</v>
      </c>
      <c r="E35" t="str">
        <f>CONCATENATE("&lt;IPA_transcription&gt;",'Word List'!D35,"&lt;/IPA_transcription&gt;")</f>
        <v>&lt;IPA_transcription&gt;bu‧l&lt;/IPA_transcription&gt;</v>
      </c>
      <c r="F35" t="str">
        <f>CONCATENATE("&lt;alt_IPA_transcription&gt;",'Word List'!E35,"&lt;/alt_IPA_transcription&gt;")</f>
        <v>&lt;alt_IPA_transcription&gt;things&lt;/alt_IPA_transcription&gt;</v>
      </c>
      <c r="G35" t="str">
        <f>CONCATENATE("&lt;gloss&gt;",'Word List'!F35,"&lt;/gloss&gt;")</f>
        <v>&lt;gloss&gt;&lt;/gloss&gt;</v>
      </c>
      <c r="H35" t="str">
        <f>CONCATENATE("&lt;alt_gloss&gt;",'Word List'!G35,"&lt;/alt_gloss&gt;")</f>
        <v>&lt;alt_gloss&gt;&lt;/alt_gloss&gt;</v>
      </c>
      <c r="I35" t="str">
        <f>CONCATENATE("&lt;semantic_category&gt;",'Word List'!H35,"&lt;/semantic_category&gt;")</f>
        <v>&lt;semantic_category&gt;&lt;/semantic_category&gt;</v>
      </c>
      <c r="J35" t="s">
        <v>1</v>
      </c>
    </row>
    <row r="36" spans="1:10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&lt;native_orthography&gt;doel&lt;/native_orthography&gt;</v>
      </c>
      <c r="D36" t="str">
        <f>CONCATENATE("&lt;alt_native_orthography&gt;",'Word List'!C36,"&lt;/alt_native_orthography&gt;")</f>
        <v>&lt;alt_native_orthography&gt;dul&lt;/alt_native_orthography&gt;</v>
      </c>
      <c r="E36" t="str">
        <f>CONCATENATE("&lt;IPA_transcription&gt;",'Word List'!D36,"&lt;/IPA_transcription&gt;")</f>
        <v>&lt;IPA_transcription&gt;du‧l&lt;/IPA_transcription&gt;</v>
      </c>
      <c r="F36" t="str">
        <f>CONCATENATE("&lt;alt_IPA_transcription&gt;",'Word List'!E36,"&lt;/alt_IPA_transcription&gt;")</f>
        <v>&lt;alt_IPA_transcription&gt;aim&lt;/alt_IPA_transcription&gt;</v>
      </c>
      <c r="G36" t="str">
        <f>CONCATENATE("&lt;gloss&gt;",'Word List'!F36,"&lt;/gloss&gt;")</f>
        <v>&lt;gloss&gt;&lt;/gloss&gt;</v>
      </c>
      <c r="H36" t="str">
        <f>CONCATENATE("&lt;alt_gloss&gt;",'Word List'!G36,"&lt;/alt_gloss&gt;")</f>
        <v>&lt;alt_gloss&gt;&lt;/alt_gloss&gt;</v>
      </c>
      <c r="I36" t="str">
        <f>CONCATENATE("&lt;semantic_category&gt;",'Word List'!H36,"&lt;/semantic_category&gt;")</f>
        <v>&lt;semantic_category&gt;&lt;/semantic_category&gt;</v>
      </c>
      <c r="J36" t="s">
        <v>1</v>
      </c>
    </row>
    <row r="37" spans="1:10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&lt;native_orthography&gt;het&lt;/native_orthography&gt;</v>
      </c>
      <c r="D37" t="str">
        <f>CONCATENATE("&lt;alt_native_orthography&gt;",'Word List'!C37,"&lt;/alt_native_orthography&gt;")</f>
        <v>&lt;alt_native_orthography&gt;hEt&lt;/alt_native_orthography&gt;</v>
      </c>
      <c r="E37" t="str">
        <f>CONCATENATE("&lt;IPA_transcription&gt;",'Word List'!D37,"&lt;/IPA_transcription&gt;")</f>
        <v>&lt;IPA_transcription&gt;hət&lt;/IPA_transcription&gt;</v>
      </c>
      <c r="F37" t="str">
        <f>CONCATENATE("&lt;alt_IPA_transcription&gt;",'Word List'!E37,"&lt;/alt_IPA_transcription&gt;")</f>
        <v>&lt;alt_IPA_transcription&gt;it&lt;/alt_IPA_transcription&gt;</v>
      </c>
      <c r="G37" t="str">
        <f>CONCATENATE("&lt;gloss&gt;",'Word List'!F37,"&lt;/gloss&gt;")</f>
        <v>&lt;gloss&gt;&lt;/gloss&gt;</v>
      </c>
      <c r="H37" t="str">
        <f>CONCATENATE("&lt;alt_gloss&gt;",'Word List'!G37,"&lt;/alt_gloss&gt;")</f>
        <v>&lt;alt_gloss&gt;&lt;/alt_gloss&gt;</v>
      </c>
      <c r="I37" t="str">
        <f>CONCATENATE("&lt;semantic_category&gt;",'Word List'!H37,"&lt;/semantic_category&gt;")</f>
        <v>&lt;semantic_category&gt;&lt;/semantic_category&gt;</v>
      </c>
      <c r="J37" t="s">
        <v>1</v>
      </c>
    </row>
    <row r="38" spans="1:10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&lt;native_orthography&gt;heet&lt;/native_orthography&gt;</v>
      </c>
      <c r="D38" t="str">
        <f>CONCATENATE("&lt;alt_native_orthography&gt;",'Word List'!C38,"&lt;/alt_native_orthography&gt;")</f>
        <v>&lt;alt_native_orthography&gt;hEEt&lt;/alt_native_orthography&gt;</v>
      </c>
      <c r="E38" t="str">
        <f>CONCATENATE("&lt;IPA_transcription&gt;",'Word List'!D38,"&lt;/IPA_transcription&gt;")</f>
        <v>&lt;IPA_transcription&gt;heːt&lt;/IPA_transcription&gt;</v>
      </c>
      <c r="F38" t="str">
        <f>CONCATENATE("&lt;alt_IPA_transcription&gt;",'Word List'!E38,"&lt;/alt_IPA_transcription&gt;")</f>
        <v>&lt;alt_IPA_transcription&gt;heat&lt;/alt_IPA_transcription&gt;</v>
      </c>
      <c r="G38" t="str">
        <f>CONCATENATE("&lt;gloss&gt;",'Word List'!F38,"&lt;/gloss&gt;")</f>
        <v>&lt;gloss&gt;&lt;/gloss&gt;</v>
      </c>
      <c r="H38" t="str">
        <f>CONCATENATE("&lt;alt_gloss&gt;",'Word List'!G38,"&lt;/alt_gloss&gt;")</f>
        <v>&lt;alt_gloss&gt;&lt;/alt_gloss&gt;</v>
      </c>
      <c r="I38" t="str">
        <f>CONCATENATE("&lt;semantic_category&gt;",'Word List'!H38,"&lt;/semantic_category&gt;")</f>
        <v>&lt;semantic_category&gt;&lt;/semantic_category&gt;</v>
      </c>
      <c r="J38" t="s">
        <v>1</v>
      </c>
    </row>
    <row r="39" spans="1:10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&lt;native_orthography&gt;pit&lt;/native_orthography&gt;</v>
      </c>
      <c r="D39" t="str">
        <f>CONCATENATE("&lt;alt_native_orthography&gt;",'Word List'!C39,"&lt;/alt_native_orthography&gt;")</f>
        <v>&lt;alt_native_orthography&gt;pit&lt;/alt_native_orthography&gt;</v>
      </c>
      <c r="E39" t="str">
        <f>CONCATENATE("&lt;IPA_transcription&gt;",'Word List'!D39,"&lt;/IPA_transcription&gt;")</f>
        <v>&lt;IPA_transcription&gt;pɪt&lt;/IPA_transcription&gt;</v>
      </c>
      <c r="F39" t="str">
        <f>CONCATENATE("&lt;alt_IPA_transcription&gt;",'Word List'!E39,"&lt;/alt_IPA_transcription&gt;")</f>
        <v>&lt;alt_IPA_transcription&gt;seed&lt;/alt_IPA_transcription&gt;</v>
      </c>
      <c r="G39" t="str">
        <f>CONCATENATE("&lt;gloss&gt;",'Word List'!F39,"&lt;/gloss&gt;")</f>
        <v>&lt;gloss&gt;&lt;/gloss&gt;</v>
      </c>
      <c r="H39" t="str">
        <f>CONCATENATE("&lt;alt_gloss&gt;",'Word List'!G39,"&lt;/alt_gloss&gt;")</f>
        <v>&lt;alt_gloss&gt;&lt;/alt_gloss&gt;</v>
      </c>
      <c r="I39" t="str">
        <f>CONCATENATE("&lt;semantic_category&gt;",'Word List'!H39,"&lt;/semantic_category&gt;")</f>
        <v>&lt;semantic_category&gt;&lt;/semantic_category&gt;</v>
      </c>
      <c r="J39" t="s">
        <v>1</v>
      </c>
    </row>
    <row r="40" spans="1:10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&lt;native_orthography&gt;open&lt;/native_orthography&gt;</v>
      </c>
      <c r="D40" t="str">
        <f>CONCATENATE("&lt;alt_native_orthography&gt;",'Word List'!C40,"&lt;/alt_native_orthography&gt;")</f>
        <v>&lt;alt_native_orthography&gt;open&lt;/alt_native_orthography&gt;</v>
      </c>
      <c r="E40" t="str">
        <f>CONCATENATE("&lt;IPA_transcription&gt;",'Word List'!D40,"&lt;/IPA_transcription&gt;")</f>
        <v>&lt;IPA_transcription&gt;opən&lt;/IPA_transcription&gt;</v>
      </c>
      <c r="F40" t="str">
        <f>CONCATENATE("&lt;alt_IPA_transcription&gt;",'Word List'!E40,"&lt;/alt_IPA_transcription&gt;")</f>
        <v>&lt;alt_IPA_transcription&gt;open&lt;/alt_IPA_transcription&gt;</v>
      </c>
      <c r="G40" t="str">
        <f>CONCATENATE("&lt;gloss&gt;",'Word List'!F40,"&lt;/gloss&gt;")</f>
        <v>&lt;gloss&gt;&lt;/gloss&gt;</v>
      </c>
      <c r="H40" t="str">
        <f>CONCATENATE("&lt;alt_gloss&gt;",'Word List'!G40,"&lt;/alt_gloss&gt;")</f>
        <v>&lt;alt_gloss&gt;&lt;/alt_gloss&gt;</v>
      </c>
      <c r="I40" t="str">
        <f>CONCATENATE("&lt;semantic_category&gt;",'Word List'!H40,"&lt;/semantic_category&gt;")</f>
        <v>&lt;semantic_category&gt;&lt;/semantic_category&gt;</v>
      </c>
      <c r="J40" t="s">
        <v>1</v>
      </c>
    </row>
    <row r="41" spans="1:10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&lt;native_orthography&gt;eaten&lt;/native_orthography&gt;</v>
      </c>
      <c r="D41" t="str">
        <f>CONCATENATE("&lt;alt_native_orthography&gt;",'Word List'!C41,"&lt;/alt_native_orthography&gt;")</f>
        <v>&lt;alt_native_orthography&gt;etən&lt;/alt_native_orthography&gt;</v>
      </c>
      <c r="E41" t="str">
        <f>CONCATENATE("&lt;IPA_transcription&gt;",'Word List'!D41,"&lt;/IPA_transcription&gt;")</f>
        <v>&lt;IPA_transcription&gt;etə&lt;/IPA_transcription&gt;</v>
      </c>
      <c r="F41" t="str">
        <f>CONCATENATE("&lt;alt_IPA_transcription&gt;",'Word List'!E41,"&lt;/alt_IPA_transcription&gt;")</f>
        <v>&lt;alt_IPA_transcription&gt;eat&lt;/alt_IPA_transcription&gt;</v>
      </c>
      <c r="G41" t="str">
        <f>CONCATENATE("&lt;gloss&gt;",'Word List'!F41,"&lt;/gloss&gt;")</f>
        <v>&lt;gloss&gt;&lt;/gloss&gt;</v>
      </c>
      <c r="H41" t="str">
        <f>CONCATENATE("&lt;alt_gloss&gt;",'Word List'!G41,"&lt;/alt_gloss&gt;")</f>
        <v>&lt;alt_gloss&gt;&lt;/alt_gloss&gt;</v>
      </c>
      <c r="I41" t="str">
        <f>CONCATENATE("&lt;semantic_category&gt;",'Word List'!H41,"&lt;/semantic_category&gt;")</f>
        <v>&lt;semantic_category&gt;&lt;/semantic_category&gt;</v>
      </c>
      <c r="J41" t="s">
        <v>1</v>
      </c>
    </row>
    <row r="42" spans="1:10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&lt;native_orthography&gt;pitje&lt;/native_orthography&gt;</v>
      </c>
      <c r="D42" t="str">
        <f>CONCATENATE("&lt;alt_native_orthography&gt;",'Word List'!C42,"&lt;/alt_native_orthography&gt;")</f>
        <v>&lt;alt_native_orthography&gt;piTe&lt;/alt_native_orthography&gt;</v>
      </c>
      <c r="E42" t="str">
        <f>CONCATENATE("&lt;IPA_transcription&gt;",'Word List'!D42,"&lt;/IPA_transcription&gt;")</f>
        <v>&lt;IPA_transcription&gt;pɪṭə&lt;/IPA_transcription&gt;</v>
      </c>
      <c r="F42" t="str">
        <f>CONCATENATE("&lt;alt_IPA_transcription&gt;",'Word List'!E42,"&lt;/alt_IPA_transcription&gt;")</f>
        <v>&lt;alt_IPA_transcription&gt;small seed&lt;/alt_IPA_transcription&gt;</v>
      </c>
      <c r="G42" t="str">
        <f>CONCATENATE("&lt;gloss&gt;",'Word List'!F42,"&lt;/gloss&gt;")</f>
        <v>&lt;gloss&gt;&lt;/gloss&gt;</v>
      </c>
      <c r="H42" t="str">
        <f>CONCATENATE("&lt;alt_gloss&gt;",'Word List'!G42,"&lt;/alt_gloss&gt;")</f>
        <v>&lt;alt_gloss&gt;&lt;/alt_gloss&gt;</v>
      </c>
      <c r="I42" t="str">
        <f>CONCATENATE("&lt;semantic_category&gt;",'Word List'!H42,"&lt;/semantic_category&gt;")</f>
        <v>&lt;semantic_category&gt;&lt;/semantic_category&gt;</v>
      </c>
      <c r="J42" t="s">
        <v>1</v>
      </c>
    </row>
    <row r="43" spans="1:10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&lt;native_orthography&gt;kip&lt;/native_orthography&gt;</v>
      </c>
      <c r="D43" t="str">
        <f>CONCATENATE("&lt;alt_native_orthography&gt;",'Word List'!C43,"&lt;/alt_native_orthography&gt;")</f>
        <v>&lt;alt_native_orthography&gt;kip&lt;/alt_native_orthography&gt;</v>
      </c>
      <c r="E43" t="str">
        <f>CONCATENATE("&lt;IPA_transcription&gt;",'Word List'!D43,"&lt;/IPA_transcription&gt;")</f>
        <v>&lt;IPA_transcription&gt;kɪp&lt;/IPA_transcription&gt;</v>
      </c>
      <c r="F43" t="str">
        <f>CONCATENATE("&lt;alt_IPA_transcription&gt;",'Word List'!E43,"&lt;/alt_IPA_transcription&gt;")</f>
        <v>&lt;alt_IPA_transcription&gt;chicken&lt;/alt_IPA_transcription&gt;</v>
      </c>
      <c r="G43" t="str">
        <f>CONCATENATE("&lt;gloss&gt;",'Word List'!F43,"&lt;/gloss&gt;")</f>
        <v>&lt;gloss&gt;&lt;/gloss&gt;</v>
      </c>
      <c r="H43" t="str">
        <f>CONCATENATE("&lt;alt_gloss&gt;",'Word List'!G43,"&lt;/alt_gloss&gt;")</f>
        <v>&lt;alt_gloss&gt;&lt;/alt_gloss&gt;</v>
      </c>
      <c r="I43" t="str">
        <f>CONCATENATE("&lt;semantic_category&gt;",'Word List'!H43,"&lt;/semantic_category&gt;")</f>
        <v>&lt;semantic_category&gt;&lt;/semantic_category&gt;</v>
      </c>
      <c r="J43" t="s">
        <v>1</v>
      </c>
    </row>
    <row r="44" spans="1:10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&lt;native_orthography&gt;pik&lt;/native_orthography&gt;</v>
      </c>
      <c r="D44" t="str">
        <f>CONCATENATE("&lt;alt_native_orthography&gt;",'Word List'!C44,"&lt;/alt_native_orthography&gt;")</f>
        <v>&lt;alt_native_orthography&gt;pik&lt;/alt_native_orthography&gt;</v>
      </c>
      <c r="E44" t="str">
        <f>CONCATENATE("&lt;IPA_transcription&gt;",'Word List'!D44,"&lt;/IPA_transcription&gt;")</f>
        <v>&lt;IPA_transcription&gt;pɪk&lt;/IPA_transcription&gt;</v>
      </c>
      <c r="F44" t="str">
        <f>CONCATENATE("&lt;alt_IPA_transcription&gt;",'Word List'!E44,"&lt;/alt_IPA_transcription&gt;")</f>
        <v>&lt;alt_IPA_transcription&gt;pick&lt;/alt_IPA_transcription&gt;</v>
      </c>
      <c r="G44" t="str">
        <f>CONCATENATE("&lt;gloss&gt;",'Word List'!F44,"&lt;/gloss&gt;")</f>
        <v>&lt;gloss&gt;&lt;/gloss&gt;</v>
      </c>
      <c r="H44" t="str">
        <f>CONCATENATE("&lt;alt_gloss&gt;",'Word List'!G44,"&lt;/alt_gloss&gt;")</f>
        <v>&lt;alt_gloss&gt;&lt;/alt_gloss&gt;</v>
      </c>
      <c r="I44" t="str">
        <f>CONCATENATE("&lt;semantic_category&gt;",'Word List'!H44,"&lt;/semantic_category&gt;")</f>
        <v>&lt;semantic_category&gt;&lt;/semantic_category&gt;</v>
      </c>
      <c r="J44" t="s">
        <v>1</v>
      </c>
    </row>
    <row r="45" spans="1:10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&lt;native_orthography&gt;hakken&lt;/native_orthography&gt;</v>
      </c>
      <c r="D45" t="str">
        <f>CONCATENATE("&lt;alt_native_orthography&gt;",'Word List'!C45,"&lt;/alt_native_orthography&gt;")</f>
        <v>&lt;alt_native_orthography&gt;hAkEN&lt;/alt_native_orthography&gt;</v>
      </c>
      <c r="E45" t="str">
        <f>CONCATENATE("&lt;IPA_transcription&gt;",'Word List'!D45,"&lt;/IPA_transcription&gt;")</f>
        <v>&lt;IPA_transcription&gt;haːkə&lt;/IPA_transcription&gt;</v>
      </c>
      <c r="F45" t="str">
        <f>CONCATENATE("&lt;alt_IPA_transcription&gt;",'Word List'!E45,"&lt;/alt_IPA_transcription&gt;")</f>
        <v>&lt;alt_IPA_transcription&gt;to cleave&lt;/alt_IPA_transcription&gt;</v>
      </c>
      <c r="G45" t="str">
        <f>CONCATENATE("&lt;gloss&gt;",'Word List'!F45,"&lt;/gloss&gt;")</f>
        <v>&lt;gloss&gt;&lt;/gloss&gt;</v>
      </c>
      <c r="H45" t="str">
        <f>CONCATENATE("&lt;alt_gloss&gt;",'Word List'!G45,"&lt;/alt_gloss&gt;")</f>
        <v>&lt;alt_gloss&gt;&lt;/alt_gloss&gt;</v>
      </c>
      <c r="I45" t="str">
        <f>CONCATENATE("&lt;semantic_category&gt;",'Word List'!H45,"&lt;/semantic_category&gt;")</f>
        <v>&lt;semantic_category&gt;&lt;/semantic_category&gt;</v>
      </c>
      <c r="J45" t="s">
        <v>1</v>
      </c>
    </row>
    <row r="46" spans="1:10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&lt;native_orthography&gt;zakdoek&lt;/native_orthography&gt;</v>
      </c>
      <c r="D46" t="str">
        <f>CONCATENATE("&lt;alt_native_orthography&gt;",'Word List'!C46,"&lt;/alt_native_orthography&gt;")</f>
        <v>&lt;alt_native_orthography&gt;zɑkduk&lt;/alt_native_orthography&gt;</v>
      </c>
      <c r="E46" t="str">
        <f>CONCATENATE("&lt;IPA_transcription&gt;",'Word List'!D46,"&lt;/IPA_transcription&gt;")</f>
        <v>&lt;IPA_transcription&gt;zɑg̥duk&lt;/IPA_transcription&gt;</v>
      </c>
      <c r="F46" t="str">
        <f>CONCATENATE("&lt;alt_IPA_transcription&gt;",'Word List'!E46,"&lt;/alt_IPA_transcription&gt;")</f>
        <v>&lt;alt_IPA_transcription&gt;handkerchief&lt;/alt_IPA_transcription&gt;</v>
      </c>
      <c r="G46" t="str">
        <f>CONCATENATE("&lt;gloss&gt;",'Word List'!F46,"&lt;/gloss&gt;")</f>
        <v>&lt;gloss&gt;&lt;/gloss&gt;</v>
      </c>
      <c r="H46" t="str">
        <f>CONCATENATE("&lt;alt_gloss&gt;",'Word List'!G46,"&lt;/alt_gloss&gt;")</f>
        <v>&lt;alt_gloss&gt;&lt;/alt_gloss&gt;</v>
      </c>
      <c r="I46" t="str">
        <f>CONCATENATE("&lt;semantic_category&gt;",'Word List'!H46,"&lt;/semantic_category&gt;")</f>
        <v>&lt;semantic_category&gt;&lt;/semantic_category&gt;</v>
      </c>
      <c r="J46" t="s">
        <v>1</v>
      </c>
    </row>
    <row r="47" spans="1:10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&lt;native_orthography&gt;bid&lt;/native_orthography&gt;</v>
      </c>
      <c r="D47" t="str">
        <f>CONCATENATE("&lt;alt_native_orthography&gt;",'Word List'!C47,"&lt;/alt_native_orthography&gt;")</f>
        <v>&lt;alt_native_orthography&gt;bid&lt;/alt_native_orthography&gt;</v>
      </c>
      <c r="E47" t="str">
        <f>CONCATENATE("&lt;IPA_transcription&gt;",'Word List'!D47,"&lt;/IPA_transcription&gt;")</f>
        <v>&lt;IPA_transcription&gt;bɪt&lt;/IPA_transcription&gt;</v>
      </c>
      <c r="F47" t="str">
        <f>CONCATENATE("&lt;alt_IPA_transcription&gt;",'Word List'!E47,"&lt;/alt_IPA_transcription&gt;")</f>
        <v>&lt;alt_IPA_transcription&gt;pray&lt;/alt_IPA_transcription&gt;</v>
      </c>
      <c r="G47" t="str">
        <f>CONCATENATE("&lt;gloss&gt;",'Word List'!F47,"&lt;/gloss&gt;")</f>
        <v>&lt;gloss&gt;&lt;/gloss&gt;</v>
      </c>
      <c r="H47" t="str">
        <f>CONCATENATE("&lt;alt_gloss&gt;",'Word List'!G47,"&lt;/alt_gloss&gt;")</f>
        <v>&lt;alt_gloss&gt;&lt;/alt_gloss&gt;</v>
      </c>
      <c r="I47" t="str">
        <f>CONCATENATE("&lt;semantic_category&gt;",'Word List'!H47,"&lt;/semantic_category&gt;")</f>
        <v>&lt;semantic_category&gt;&lt;/semantic_category&gt;</v>
      </c>
      <c r="J47" t="s">
        <v>1</v>
      </c>
    </row>
    <row r="48" spans="1:10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&lt;native_orthography&gt;hebben&lt;/native_orthography&gt;</v>
      </c>
      <c r="D48" t="str">
        <f>CONCATENATE("&lt;alt_native_orthography&gt;",'Word List'!C48,"&lt;/alt_native_orthography&gt;")</f>
        <v>&lt;alt_native_orthography&gt;hEbEN&lt;/alt_native_orthography&gt;</v>
      </c>
      <c r="E48" t="str">
        <f>CONCATENATE("&lt;IPA_transcription&gt;",'Word List'!D48,"&lt;/IPA_transcription&gt;")</f>
        <v>&lt;IPA_transcription&gt;hɛbə&lt;/IPA_transcription&gt;</v>
      </c>
      <c r="F48" t="str">
        <f>CONCATENATE("&lt;alt_IPA_transcription&gt;",'Word List'!E48,"&lt;/alt_IPA_transcription&gt;")</f>
        <v>&lt;alt_IPA_transcription&gt;to have&lt;/alt_IPA_transcription&gt;</v>
      </c>
      <c r="G48" t="str">
        <f>CONCATENATE("&lt;gloss&gt;",'Word List'!F48,"&lt;/gloss&gt;")</f>
        <v>&lt;gloss&gt;&lt;/gloss&gt;</v>
      </c>
      <c r="H48" t="str">
        <f>CONCATENATE("&lt;alt_gloss&gt;",'Word List'!G48,"&lt;/alt_gloss&gt;")</f>
        <v>&lt;alt_gloss&gt;&lt;/alt_gloss&gt;</v>
      </c>
      <c r="I48" t="str">
        <f>CONCATENATE("&lt;semantic_category&gt;",'Word List'!H48,"&lt;/semantic_category&gt;")</f>
        <v>&lt;semantic_category&gt;&lt;/semantic_category&gt;</v>
      </c>
      <c r="J48" t="s">
        <v>1</v>
      </c>
    </row>
    <row r="49" spans="1:10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&lt;native_orthography&gt;heb&lt;/native_orthography&gt;</v>
      </c>
      <c r="D49" t="str">
        <f>CONCATENATE("&lt;alt_native_orthography&gt;",'Word List'!C49,"&lt;/alt_native_orthography&gt;")</f>
        <v>&lt;alt_native_orthography&gt;hEb&lt;/alt_native_orthography&gt;</v>
      </c>
      <c r="E49" t="str">
        <f>CONCATENATE("&lt;IPA_transcription&gt;",'Word List'!D49,"&lt;/IPA_transcription&gt;")</f>
        <v>&lt;IPA_transcription&gt;hɛp&lt;/IPA_transcription&gt;</v>
      </c>
      <c r="F49" t="str">
        <f>CONCATENATE("&lt;alt_IPA_transcription&gt;",'Word List'!E49,"&lt;/alt_IPA_transcription&gt;")</f>
        <v>&lt;alt_IPA_transcription&gt;I have&lt;/alt_IPA_transcription&gt;</v>
      </c>
      <c r="G49" t="str">
        <f>CONCATENATE("&lt;gloss&gt;",'Word List'!F49,"&lt;/gloss&gt;")</f>
        <v>&lt;gloss&gt;&lt;/gloss&gt;</v>
      </c>
      <c r="H49" t="str">
        <f>CONCATENATE("&lt;alt_gloss&gt;",'Word List'!G49,"&lt;/alt_gloss&gt;")</f>
        <v>&lt;alt_gloss&gt;&lt;/alt_gloss&gt;</v>
      </c>
      <c r="I49" t="str">
        <f>CONCATENATE("&lt;semantic_category&gt;",'Word List'!H49,"&lt;/semantic_category&gt;")</f>
        <v>&lt;semantic_category&gt;&lt;/semantic_category&gt;</v>
      </c>
      <c r="J49" t="s">
        <v>1</v>
      </c>
    </row>
    <row r="50" spans="1:10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&lt;native_orthography&gt;hebzucht&lt;/native_orthography&gt;</v>
      </c>
      <c r="D50" t="str">
        <f>CONCATENATE("&lt;alt_native_orthography&gt;",'Word List'!C50,"&lt;/alt_native_orthography&gt;")</f>
        <v>&lt;alt_native_orthography&gt;hEbzuxt&lt;/alt_native_orthography&gt;</v>
      </c>
      <c r="E50" t="str">
        <f>CONCATENATE("&lt;IPA_transcription&gt;",'Word List'!D50,"&lt;/IPA_transcription&gt;")</f>
        <v>&lt;IPA_transcription&gt;hɛpsuxt&lt;/IPA_transcription&gt;</v>
      </c>
      <c r="F50" t="str">
        <f>CONCATENATE("&lt;alt_IPA_transcription&gt;",'Word List'!E50,"&lt;/alt_IPA_transcription&gt;")</f>
        <v>&lt;alt_IPA_transcription&gt;greed&lt;/alt_IPA_transcription&gt;</v>
      </c>
      <c r="G50" t="str">
        <f>CONCATENATE("&lt;gloss&gt;",'Word List'!F50,"&lt;/gloss&gt;")</f>
        <v>&lt;gloss&gt;&lt;/gloss&gt;</v>
      </c>
      <c r="H50" t="str">
        <f>CONCATENATE("&lt;alt_gloss&gt;",'Word List'!G50,"&lt;/alt_gloss&gt;")</f>
        <v>&lt;alt_gloss&gt;&lt;/alt_gloss&gt;</v>
      </c>
      <c r="I50" t="str">
        <f>CONCATENATE("&lt;semantic_category&gt;",'Word List'!H50,"&lt;/semantic_category&gt;")</f>
        <v>&lt;semantic_category&gt;&lt;/semantic_category&gt;</v>
      </c>
      <c r="J50" t="s">
        <v>1</v>
      </c>
    </row>
    <row r="51" spans="1:10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&lt;native_orthography&gt;dik&lt;/native_orthography&gt;</v>
      </c>
      <c r="D51" t="str">
        <f>CONCATENATE("&lt;alt_native_orthography&gt;",'Word List'!C51,"&lt;/alt_native_orthography&gt;")</f>
        <v>&lt;alt_native_orthography&gt;dik&lt;/alt_native_orthography&gt;</v>
      </c>
      <c r="E51" t="str">
        <f>CONCATENATE("&lt;IPA_transcription&gt;",'Word List'!D51,"&lt;/IPA_transcription&gt;")</f>
        <v>&lt;IPA_transcription&gt;dɪk&lt;/IPA_transcription&gt;</v>
      </c>
      <c r="F51" t="str">
        <f>CONCATENATE("&lt;alt_IPA_transcription&gt;",'Word List'!E51,"&lt;/alt_IPA_transcription&gt;")</f>
        <v>&lt;alt_IPA_transcription&gt;thick&lt;/alt_IPA_transcription&gt;</v>
      </c>
      <c r="G51" t="str">
        <f>CONCATENATE("&lt;gloss&gt;",'Word List'!F51,"&lt;/gloss&gt;")</f>
        <v>&lt;gloss&gt;&lt;/gloss&gt;</v>
      </c>
      <c r="H51" t="str">
        <f>CONCATENATE("&lt;alt_gloss&gt;",'Word List'!G51,"&lt;/alt_gloss&gt;")</f>
        <v>&lt;alt_gloss&gt;&lt;/alt_gloss&gt;</v>
      </c>
      <c r="I51" t="str">
        <f>CONCATENATE("&lt;semantic_category&gt;",'Word List'!H51,"&lt;/semantic_category&gt;")</f>
        <v>&lt;semantic_category&gt;&lt;/semantic_category&gt;</v>
      </c>
      <c r="J51" t="s">
        <v>1</v>
      </c>
    </row>
    <row r="52" spans="1:10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&lt;native_orthography&gt;bidden&lt;/native_orthography&gt;</v>
      </c>
      <c r="D52" t="str">
        <f>CONCATENATE("&lt;alt_native_orthography&gt;",'Word List'!C52,"&lt;/alt_native_orthography&gt;")</f>
        <v>&lt;alt_native_orthography&gt;bidEN&lt;/alt_native_orthography&gt;</v>
      </c>
      <c r="E52" t="str">
        <f>CONCATENATE("&lt;IPA_transcription&gt;",'Word List'!D52,"&lt;/IPA_transcription&gt;")</f>
        <v>&lt;IPA_transcription&gt;bɪdə&lt;/IPA_transcription&gt;</v>
      </c>
      <c r="F52" t="str">
        <f>CONCATENATE("&lt;alt_IPA_transcription&gt;",'Word List'!E52,"&lt;/alt_IPA_transcription&gt;")</f>
        <v>&lt;alt_IPA_transcription&gt;to pray&lt;/alt_IPA_transcription&gt;</v>
      </c>
      <c r="G52" t="str">
        <f>CONCATENATE("&lt;gloss&gt;",'Word List'!F52,"&lt;/gloss&gt;")</f>
        <v>&lt;gloss&gt;&lt;/gloss&gt;</v>
      </c>
      <c r="H52" t="str">
        <f>CONCATENATE("&lt;alt_gloss&gt;",'Word List'!G52,"&lt;/alt_gloss&gt;")</f>
        <v>&lt;alt_gloss&gt;&lt;/alt_gloss&gt;</v>
      </c>
      <c r="I52" t="str">
        <f>CONCATENATE("&lt;semantic_category&gt;",'Word List'!H52,"&lt;/semantic_category&gt;")</f>
        <v>&lt;semantic_category&gt;&lt;/semantic_category&gt;</v>
      </c>
      <c r="J52" t="s">
        <v>1</v>
      </c>
    </row>
    <row r="53" spans="1:10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&lt;native_orthography&gt;bid&lt;/native_orthography&gt;</v>
      </c>
      <c r="D53" t="str">
        <f>CONCATENATE("&lt;alt_native_orthography&gt;",'Word List'!C53,"&lt;/alt_native_orthography&gt;")</f>
        <v>&lt;alt_native_orthography&gt;bid&lt;/alt_native_orthography&gt;</v>
      </c>
      <c r="E53" t="str">
        <f>CONCATENATE("&lt;IPA_transcription&gt;",'Word List'!D53,"&lt;/IPA_transcription&gt;")</f>
        <v>&lt;IPA_transcription&gt;bɪt&lt;/IPA_transcription&gt;</v>
      </c>
      <c r="F53" t="str">
        <f>CONCATENATE("&lt;alt_IPA_transcription&gt;",'Word List'!E53,"&lt;/alt_IPA_transcription&gt;")</f>
        <v>&lt;alt_IPA_transcription&gt;I pray&lt;/alt_IPA_transcription&gt;</v>
      </c>
      <c r="G53" t="str">
        <f>CONCATENATE("&lt;gloss&gt;",'Word List'!F53,"&lt;/gloss&gt;")</f>
        <v>&lt;gloss&gt;&lt;/gloss&gt;</v>
      </c>
      <c r="H53" t="str">
        <f>CONCATENATE("&lt;alt_gloss&gt;",'Word List'!G53,"&lt;/alt_gloss&gt;")</f>
        <v>&lt;alt_gloss&gt;&lt;/alt_gloss&gt;</v>
      </c>
      <c r="I53" t="str">
        <f>CONCATENATE("&lt;semantic_category&gt;",'Word List'!H53,"&lt;/semantic_category&gt;")</f>
        <v>&lt;semantic_category&gt;&lt;/semantic_category&gt;</v>
      </c>
      <c r="J53" t="s">
        <v>1</v>
      </c>
    </row>
    <row r="54" spans="1:10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&lt;native_orthography&gt;bloedkoraal&lt;/native_orthography&gt;</v>
      </c>
      <c r="D54" t="str">
        <f>CONCATENATE("&lt;alt_native_orthography&gt;",'Word List'!C54,"&lt;/alt_native_orthography&gt;")</f>
        <v>&lt;alt_native_orthography&gt;bludkorAAl&lt;/alt_native_orthography&gt;</v>
      </c>
      <c r="E54" t="str">
        <f>CONCATENATE("&lt;IPA_transcription&gt;",'Word List'!D54,"&lt;/IPA_transcription&gt;")</f>
        <v>&lt;IPA_transcription&gt;blutkoːraːl&lt;/IPA_transcription&gt;</v>
      </c>
      <c r="F54" t="str">
        <f>CONCATENATE("&lt;alt_IPA_transcription&gt;",'Word List'!E54,"&lt;/alt_IPA_transcription&gt;")</f>
        <v>&lt;alt_IPA_transcription&gt;red coral&lt;/alt_IPA_transcription&gt;</v>
      </c>
      <c r="G54" t="str">
        <f>CONCATENATE("&lt;gloss&gt;",'Word List'!F54,"&lt;/gloss&gt;")</f>
        <v>&lt;gloss&gt;&lt;/gloss&gt;</v>
      </c>
      <c r="H54" t="str">
        <f>CONCATENATE("&lt;alt_gloss&gt;",'Word List'!G54,"&lt;/alt_gloss&gt;")</f>
        <v>&lt;alt_gloss&gt;&lt;/alt_gloss&gt;</v>
      </c>
      <c r="I54" t="str">
        <f>CONCATENATE("&lt;semantic_category&gt;",'Word List'!H54,"&lt;/semantic_category&gt;")</f>
        <v>&lt;semantic_category&gt;&lt;/semantic_category&gt;</v>
      </c>
      <c r="J54" t="s">
        <v>1</v>
      </c>
    </row>
    <row r="55" spans="1:10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&lt;native_orthography&gt;bed&lt;/native_orthography&gt;</v>
      </c>
      <c r="D55" t="str">
        <f>CONCATENATE("&lt;alt_native_orthography&gt;",'Word List'!C55,"&lt;/alt_native_orthography&gt;")</f>
        <v>&lt;alt_native_orthography&gt;bEd&lt;/alt_native_orthography&gt;</v>
      </c>
      <c r="E55" t="str">
        <f>CONCATENATE("&lt;IPA_transcription&gt;",'Word List'!D55,"&lt;/IPA_transcription&gt;")</f>
        <v>&lt;IPA_transcription&gt;bɛt&lt;/IPA_transcription&gt;</v>
      </c>
      <c r="F55" t="str">
        <f>CONCATENATE("&lt;alt_IPA_transcription&gt;",'Word List'!E55,"&lt;/alt_IPA_transcription&gt;")</f>
        <v>&lt;alt_IPA_transcription&gt;bed&lt;/alt_IPA_transcription&gt;</v>
      </c>
      <c r="G55" t="str">
        <f>CONCATENATE("&lt;gloss&gt;",'Word List'!F55,"&lt;/gloss&gt;")</f>
        <v>&lt;gloss&gt;&lt;/gloss&gt;</v>
      </c>
      <c r="H55" t="str">
        <f>CONCATENATE("&lt;alt_gloss&gt;",'Word List'!G55,"&lt;/alt_gloss&gt;")</f>
        <v>&lt;alt_gloss&gt;&lt;/alt_gloss&gt;</v>
      </c>
      <c r="I55" t="str">
        <f>CONCATENATE("&lt;semantic_category&gt;",'Word List'!H55,"&lt;/semantic_category&gt;")</f>
        <v>&lt;semantic_category&gt;&lt;/semantic_category&gt;</v>
      </c>
      <c r="J55" t="s">
        <v>1</v>
      </c>
    </row>
    <row r="56" spans="1:10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&lt;native_orthography&gt;bedje&lt;/native_orthography&gt;</v>
      </c>
      <c r="D56" t="str">
        <f>CONCATENATE("&lt;alt_native_orthography&gt;",'Word List'!C56,"&lt;/alt_native_orthography&gt;")</f>
        <v>&lt;alt_native_orthography&gt;bEDE&lt;/alt_native_orthography&gt;</v>
      </c>
      <c r="E56" t="str">
        <f>CONCATENATE("&lt;IPA_transcription&gt;",'Word List'!D56,"&lt;/IPA_transcription&gt;")</f>
        <v>&lt;IPA_transcription&gt;bɛːṭə&lt;/IPA_transcription&gt;</v>
      </c>
      <c r="F56" t="str">
        <f>CONCATENATE("&lt;alt_IPA_transcription&gt;",'Word List'!E56,"&lt;/alt_IPA_transcription&gt;")</f>
        <v>&lt;alt_IPA_transcription&gt;small bed&lt;/alt_IPA_transcription&gt;</v>
      </c>
      <c r="G56" t="str">
        <f>CONCATENATE("&lt;gloss&gt;",'Word List'!F56,"&lt;/gloss&gt;")</f>
        <v>&lt;gloss&gt;&lt;/gloss&gt;</v>
      </c>
      <c r="H56" t="str">
        <f>CONCATENATE("&lt;alt_gloss&gt;",'Word List'!G56,"&lt;/alt_gloss&gt;")</f>
        <v>&lt;alt_gloss&gt;&lt;/alt_gloss&gt;</v>
      </c>
      <c r="I56" t="str">
        <f>CONCATENATE("&lt;semantic_category&gt;",'Word List'!H56,"&lt;/semantic_category&gt;")</f>
        <v>&lt;semantic_category&gt;&lt;/semantic_category&gt;</v>
      </c>
      <c r="J56" t="s">
        <v>1</v>
      </c>
    </row>
    <row r="57" spans="1:10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&lt;native_orthography&gt;maan&lt;/native_orthography&gt;</v>
      </c>
      <c r="D57" t="str">
        <f>CONCATENATE("&lt;alt_native_orthography&gt;",'Word List'!C57,"&lt;/alt_native_orthography&gt;")</f>
        <v>&lt;alt_native_orthography&gt;MAAN&lt;/alt_native_orthography&gt;</v>
      </c>
      <c r="E57" t="str">
        <f>CONCATENATE("&lt;IPA_transcription&gt;",'Word List'!D57,"&lt;/IPA_transcription&gt;")</f>
        <v>&lt;IPA_transcription&gt;maːn&lt;/IPA_transcription&gt;</v>
      </c>
      <c r="F57" t="str">
        <f>CONCATENATE("&lt;alt_IPA_transcription&gt;",'Word List'!E57,"&lt;/alt_IPA_transcription&gt;")</f>
        <v>&lt;alt_IPA_transcription&gt;moon&lt;/alt_IPA_transcription&gt;</v>
      </c>
      <c r="G57" t="str">
        <f>CONCATENATE("&lt;gloss&gt;",'Word List'!F57,"&lt;/gloss&gt;")</f>
        <v>&lt;gloss&gt;&lt;/gloss&gt;</v>
      </c>
      <c r="H57" t="str">
        <f>CONCATENATE("&lt;alt_gloss&gt;",'Word List'!G57,"&lt;/alt_gloss&gt;")</f>
        <v>&lt;alt_gloss&gt;&lt;/alt_gloss&gt;</v>
      </c>
      <c r="I57" t="str">
        <f>CONCATENATE("&lt;semantic_category&gt;",'Word List'!H57,"&lt;/semantic_category&gt;")</f>
        <v>&lt;semantic_category&gt;&lt;/semantic_category&gt;</v>
      </c>
      <c r="J57" t="s">
        <v>1</v>
      </c>
    </row>
    <row r="58" spans="1:10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&lt;native_orthography&gt;naam&lt;/native_orthography&gt;</v>
      </c>
      <c r="D58" t="str">
        <f>CONCATENATE("&lt;alt_native_orthography&gt;",'Word List'!C58,"&lt;/alt_native_orthography&gt;")</f>
        <v>&lt;alt_native_orthography&gt;NAAM&lt;/alt_native_orthography&gt;</v>
      </c>
      <c r="E58" t="str">
        <f>CONCATENATE("&lt;IPA_transcription&gt;",'Word List'!D58,"&lt;/IPA_transcription&gt;")</f>
        <v>&lt;IPA_transcription&gt;naːm&lt;/IPA_transcription&gt;</v>
      </c>
      <c r="F58" t="str">
        <f>CONCATENATE("&lt;alt_IPA_transcription&gt;",'Word List'!E58,"&lt;/alt_IPA_transcription&gt;")</f>
        <v>&lt;alt_IPA_transcription&gt;name&lt;/alt_IPA_transcription&gt;</v>
      </c>
      <c r="G58" t="str">
        <f>CONCATENATE("&lt;gloss&gt;",'Word List'!F58,"&lt;/gloss&gt;")</f>
        <v>&lt;gloss&gt;&lt;/gloss&gt;</v>
      </c>
      <c r="H58" t="str">
        <f>CONCATENATE("&lt;alt_gloss&gt;",'Word List'!G58,"&lt;/alt_gloss&gt;")</f>
        <v>&lt;alt_gloss&gt;&lt;/alt_gloss&gt;</v>
      </c>
      <c r="I58" t="str">
        <f>CONCATENATE("&lt;semantic_category&gt;",'Word List'!H58,"&lt;/semantic_category&gt;")</f>
        <v>&lt;semantic_category&gt;&lt;/semantic_category&gt;</v>
      </c>
      <c r="J58" t="s">
        <v>1</v>
      </c>
    </row>
    <row r="59" spans="1:10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&lt;native_orthography&gt;manen&lt;/native_orthography&gt;</v>
      </c>
      <c r="D59" t="str">
        <f>CONCATENATE("&lt;alt_native_orthography&gt;",'Word List'!C59,"&lt;/alt_native_orthography&gt;")</f>
        <v>&lt;alt_native_orthography&gt;MANEN&lt;/alt_native_orthography&gt;</v>
      </c>
      <c r="E59" t="str">
        <f>CONCATENATE("&lt;IPA_transcription&gt;",'Word List'!D59,"&lt;/IPA_transcription&gt;")</f>
        <v>&lt;IPA_transcription&gt;maːnə&lt;/IPA_transcription&gt;</v>
      </c>
      <c r="F59" t="str">
        <f>CONCATENATE("&lt;alt_IPA_transcription&gt;",'Word List'!E59,"&lt;/alt_IPA_transcription&gt;")</f>
        <v>&lt;alt_IPA_transcription&gt;moons&lt;/alt_IPA_transcription&gt;</v>
      </c>
      <c r="G59" t="str">
        <f>CONCATENATE("&lt;gloss&gt;",'Word List'!F59,"&lt;/gloss&gt;")</f>
        <v>&lt;gloss&gt;&lt;/gloss&gt;</v>
      </c>
      <c r="H59" t="str">
        <f>CONCATENATE("&lt;alt_gloss&gt;",'Word List'!G59,"&lt;/alt_gloss&gt;")</f>
        <v>&lt;alt_gloss&gt;&lt;/alt_gloss&gt;</v>
      </c>
      <c r="I59" t="str">
        <f>CONCATENATE("&lt;semantic_category&gt;",'Word List'!H59,"&lt;/semantic_category&gt;")</f>
        <v>&lt;semantic_category&gt;&lt;/semantic_category&gt;</v>
      </c>
      <c r="J59" t="s">
        <v>1</v>
      </c>
    </row>
    <row r="60" spans="1:10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&lt;native_orthography&gt;namen&lt;/native_orthography&gt;</v>
      </c>
      <c r="D60" t="str">
        <f>CONCATENATE("&lt;alt_native_orthography&gt;",'Word List'!C60,"&lt;/alt_native_orthography&gt;")</f>
        <v>&lt;alt_native_orthography&gt;NAMEN&lt;/alt_native_orthography&gt;</v>
      </c>
      <c r="E60" t="str">
        <f>CONCATENATE("&lt;IPA_transcription&gt;",'Word List'!D60,"&lt;/IPA_transcription&gt;")</f>
        <v>&lt;IPA_transcription&gt;naːmə&lt;/IPA_transcription&gt;</v>
      </c>
      <c r="F60" t="str">
        <f>CONCATENATE("&lt;alt_IPA_transcription&gt;",'Word List'!E60,"&lt;/alt_IPA_transcription&gt;")</f>
        <v>&lt;alt_IPA_transcription&gt;names&lt;/alt_IPA_transcription&gt;</v>
      </c>
      <c r="G60" t="str">
        <f>CONCATENATE("&lt;gloss&gt;",'Word List'!F60,"&lt;/gloss&gt;")</f>
        <v>&lt;gloss&gt;&lt;/gloss&gt;</v>
      </c>
      <c r="H60" t="str">
        <f>CONCATENATE("&lt;alt_gloss&gt;",'Word List'!G60,"&lt;/alt_gloss&gt;")</f>
        <v>&lt;alt_gloss&gt;&lt;/alt_gloss&gt;</v>
      </c>
      <c r="I60" t="str">
        <f>CONCATENATE("&lt;semantic_category&gt;",'Word List'!H60,"&lt;/semantic_category&gt;")</f>
        <v>&lt;semantic_category&gt;&lt;/semantic_category&gt;</v>
      </c>
      <c r="J60" t="s">
        <v>1</v>
      </c>
    </row>
    <row r="61" spans="1:10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&lt;native_orthography&gt;Ben je?&lt;/native_orthography&gt;</v>
      </c>
      <c r="D61" t="str">
        <f>CONCATENATE("&lt;alt_native_orthography&gt;",'Word List'!C61,"&lt;/alt_native_orthography&gt;")</f>
        <v>&lt;alt_native_orthography&gt;BENE&lt;/alt_native_orthography&gt;</v>
      </c>
      <c r="E61" t="str">
        <f>CONCATENATE("&lt;IPA_transcription&gt;",'Word List'!D61,"&lt;/IPA_transcription&gt;")</f>
        <v>&lt;IPA_transcription&gt;bɛɲə&lt;/IPA_transcription&gt;</v>
      </c>
      <c r="F61" t="str">
        <f>CONCATENATE("&lt;alt_IPA_transcription&gt;",'Word List'!E61,"&lt;/alt_IPA_transcription&gt;")</f>
        <v>&lt;alt_IPA_transcription&gt;Are you?&lt;/alt_IPA_transcription&gt;</v>
      </c>
      <c r="G61" t="str">
        <f>CONCATENATE("&lt;gloss&gt;",'Word List'!F61,"&lt;/gloss&gt;")</f>
        <v>&lt;gloss&gt;&lt;/gloss&gt;</v>
      </c>
      <c r="H61" t="str">
        <f>CONCATENATE("&lt;alt_gloss&gt;",'Word List'!G61,"&lt;/alt_gloss&gt;")</f>
        <v>&lt;alt_gloss&gt;&lt;/alt_gloss&gt;</v>
      </c>
      <c r="I61" t="str">
        <f>CONCATENATE("&lt;semantic_category&gt;",'Word List'!H61,"&lt;/semantic_category&gt;")</f>
        <v>&lt;semantic_category&gt;&lt;/semantic_category&gt;</v>
      </c>
      <c r="J61" t="s">
        <v>1</v>
      </c>
    </row>
    <row r="62" spans="1:10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&lt;native_orthography&gt;hangen&lt;/native_orthography&gt;</v>
      </c>
      <c r="D62" t="str">
        <f>CONCATENATE("&lt;alt_native_orthography&gt;",'Word List'!C62,"&lt;/alt_native_orthography&gt;")</f>
        <v>&lt;alt_native_orthography&gt;HANGEN&lt;/alt_native_orthography&gt;</v>
      </c>
      <c r="E62" t="str">
        <f>CONCATENATE("&lt;IPA_transcription&gt;",'Word List'!D62,"&lt;/IPA_transcription&gt;")</f>
        <v>&lt;IPA_transcription&gt;haŋə&lt;/IPA_transcription&gt;</v>
      </c>
      <c r="F62" t="str">
        <f>CONCATENATE("&lt;alt_IPA_transcription&gt;",'Word List'!E62,"&lt;/alt_IPA_transcription&gt;")</f>
        <v>&lt;alt_IPA_transcription&gt;to hang&lt;/alt_IPA_transcription&gt;</v>
      </c>
      <c r="G62" t="str">
        <f>CONCATENATE("&lt;gloss&gt;",'Word List'!F62,"&lt;/gloss&gt;")</f>
        <v>&lt;gloss&gt;&lt;/gloss&gt;</v>
      </c>
      <c r="H62" t="str">
        <f>CONCATENATE("&lt;alt_gloss&gt;",'Word List'!G62,"&lt;/alt_gloss&gt;")</f>
        <v>&lt;alt_gloss&gt;&lt;/alt_gloss&gt;</v>
      </c>
      <c r="I62" t="str">
        <f>CONCATENATE("&lt;semantic_category&gt;",'Word List'!H62,"&lt;/semantic_category&gt;")</f>
        <v>&lt;semantic_category&gt;&lt;/semantic_category&gt;</v>
      </c>
      <c r="J62" t="s">
        <v>1</v>
      </c>
    </row>
    <row r="63" spans="1:10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&lt;native_orthography&gt;hang&lt;/native_orthography&gt;</v>
      </c>
      <c r="D63" t="str">
        <f>CONCATENATE("&lt;alt_native_orthography&gt;",'Word List'!C63,"&lt;/alt_native_orthography&gt;")</f>
        <v>&lt;alt_native_orthography&gt;HANG&lt;/alt_native_orthography&gt;</v>
      </c>
      <c r="E63" t="str">
        <f>CONCATENATE("&lt;IPA_transcription&gt;",'Word List'!D63,"&lt;/IPA_transcription&gt;")</f>
        <v>&lt;IPA_transcription&gt;haŋ&lt;/IPA_transcription&gt;</v>
      </c>
      <c r="F63" t="str">
        <f>CONCATENATE("&lt;alt_IPA_transcription&gt;",'Word List'!E63,"&lt;/alt_IPA_transcription&gt;")</f>
        <v>&lt;alt_IPA_transcription&gt;I hang&lt;/alt_IPA_transcription&gt;</v>
      </c>
      <c r="G63" t="str">
        <f>CONCATENATE("&lt;gloss&gt;",'Word List'!F63,"&lt;/gloss&gt;")</f>
        <v>&lt;gloss&gt;&lt;/gloss&gt;</v>
      </c>
      <c r="H63" t="str">
        <f>CONCATENATE("&lt;alt_gloss&gt;",'Word List'!G63,"&lt;/alt_gloss&gt;")</f>
        <v>&lt;alt_gloss&gt;&lt;/alt_gloss&gt;</v>
      </c>
      <c r="I63" t="str">
        <f>CONCATENATE("&lt;semantic_category&gt;",'Word List'!H63,"&lt;/semantic_category&gt;")</f>
        <v>&lt;semantic_category&gt;&lt;/semantic_category&gt;</v>
      </c>
      <c r="J63" t="s">
        <v>1</v>
      </c>
    </row>
    <row r="64" spans="1:10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&lt;native_orthography&gt;fijn&lt;/native_orthography&gt;</v>
      </c>
      <c r="D64" t="str">
        <f>CONCATENATE("&lt;alt_native_orthography&gt;",'Word List'!C64,"&lt;/alt_native_orthography&gt;")</f>
        <v>&lt;alt_native_orthography&gt;fEIN&lt;/alt_native_orthography&gt;</v>
      </c>
      <c r="E64" t="str">
        <f>CONCATENATE("&lt;IPA_transcription&gt;",'Word List'!D64,"&lt;/IPA_transcription&gt;")</f>
        <v>&lt;IPA_transcription&gt;fɛɪn&lt;/IPA_transcription&gt;</v>
      </c>
      <c r="F64" t="str">
        <f>CONCATENATE("&lt;alt_IPA_transcription&gt;",'Word List'!E64,"&lt;/alt_IPA_transcription&gt;")</f>
        <v>&lt;alt_IPA_transcription&gt;fine&lt;/alt_IPA_transcription&gt;</v>
      </c>
      <c r="G64" t="str">
        <f>CONCATENATE("&lt;gloss&gt;",'Word List'!F64,"&lt;/gloss&gt;")</f>
        <v>&lt;gloss&gt;&lt;/gloss&gt;</v>
      </c>
      <c r="H64" t="str">
        <f>CONCATENATE("&lt;alt_gloss&gt;",'Word List'!G64,"&lt;/alt_gloss&gt;")</f>
        <v>&lt;alt_gloss&gt;&lt;/alt_gloss&gt;</v>
      </c>
      <c r="I64" t="str">
        <f>CONCATENATE("&lt;semantic_category&gt;",'Word List'!H64,"&lt;/semantic_category&gt;")</f>
        <v>&lt;semantic_category&gt;&lt;/semantic_category&gt;</v>
      </c>
      <c r="J64" t="s">
        <v>1</v>
      </c>
    </row>
    <row r="65" spans="1:10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&lt;native_orthography&gt;blaffen&lt;/native_orthography&gt;</v>
      </c>
      <c r="D65" t="str">
        <f>CONCATENATE("&lt;alt_native_orthography&gt;",'Word List'!C65,"&lt;/alt_native_orthography&gt;")</f>
        <v>&lt;alt_native_orthography&gt;blAfEN&lt;/alt_native_orthography&gt;</v>
      </c>
      <c r="E65" t="str">
        <f>CONCATENATE("&lt;IPA_transcription&gt;",'Word List'!D65,"&lt;/IPA_transcription&gt;")</f>
        <v>&lt;IPA_transcription&gt;blɑfə&lt;/IPA_transcription&gt;</v>
      </c>
      <c r="F65" t="str">
        <f>CONCATENATE("&lt;alt_IPA_transcription&gt;",'Word List'!E65,"&lt;/alt_IPA_transcription&gt;")</f>
        <v>&lt;alt_IPA_transcription&gt;to bark&lt;/alt_IPA_transcription&gt;</v>
      </c>
      <c r="G65" t="str">
        <f>CONCATENATE("&lt;gloss&gt;",'Word List'!F65,"&lt;/gloss&gt;")</f>
        <v>&lt;gloss&gt;&lt;/gloss&gt;</v>
      </c>
      <c r="H65" t="str">
        <f>CONCATENATE("&lt;alt_gloss&gt;",'Word List'!G65,"&lt;/alt_gloss&gt;")</f>
        <v>&lt;alt_gloss&gt;&lt;/alt_gloss&gt;</v>
      </c>
      <c r="I65" t="str">
        <f>CONCATENATE("&lt;semantic_category&gt;",'Word List'!H65,"&lt;/semantic_category&gt;")</f>
        <v>&lt;semantic_category&gt;&lt;/semantic_category&gt;</v>
      </c>
      <c r="J65" t="s">
        <v>1</v>
      </c>
    </row>
    <row r="66" spans="1:10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&lt;native_orthography&gt;blaf&lt;/native_orthography&gt;</v>
      </c>
      <c r="D66" t="str">
        <f>CONCATENATE("&lt;alt_native_orthography&gt;",'Word List'!C66,"&lt;/alt_native_orthography&gt;")</f>
        <v>&lt;alt_native_orthography&gt;&lt;/alt_native_orthography&gt;</v>
      </c>
      <c r="E66" t="str">
        <f>CONCATENATE("&lt;IPA_transcription&gt;",'Word List'!D66,"&lt;/IPA_transcription&gt;")</f>
        <v>&lt;IPA_transcription&gt;&lt;/IPA_transcription&gt;</v>
      </c>
      <c r="F66" t="str">
        <f>CONCATENATE("&lt;alt_IPA_transcription&gt;",'Word List'!E66,"&lt;/alt_IPA_transcription&gt;")</f>
        <v>&lt;alt_IPA_transcription&gt;I bark&lt;/alt_IPA_transcription&gt;</v>
      </c>
      <c r="G66" t="str">
        <f>CONCATENATE("&lt;gloss&gt;",'Word List'!F66,"&lt;/gloss&gt;")</f>
        <v>&lt;gloss&gt;&lt;/gloss&gt;</v>
      </c>
      <c r="H66" t="str">
        <f>CONCATENATE("&lt;alt_gloss&gt;",'Word List'!G66,"&lt;/alt_gloss&gt;")</f>
        <v>&lt;alt_gloss&gt;&lt;/alt_gloss&gt;</v>
      </c>
      <c r="I66" t="str">
        <f>CONCATENATE("&lt;semantic_category&gt;",'Word List'!H66,"&lt;/semantic_category&gt;")</f>
        <v>&lt;semantic_category&gt;&lt;/semantic_category&gt;</v>
      </c>
      <c r="J66" t="s">
        <v>1</v>
      </c>
    </row>
    <row r="67" spans="1:10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&lt;native_orthography&gt;sint&lt;/native_orthography&gt;</v>
      </c>
      <c r="D67" t="str">
        <f>CONCATENATE("&lt;alt_native_orthography&gt;",'Word List'!C67,"&lt;/alt_native_orthography&gt;")</f>
        <v>&lt;alt_native_orthography&gt;sint&lt;/alt_native_orthography&gt;</v>
      </c>
      <c r="E67" t="str">
        <f>CONCATENATE("&lt;IPA_transcription&gt;",'Word List'!D67,"&lt;/IPA_transcription&gt;")</f>
        <v>&lt;IPA_transcription&gt;sɪnt&lt;/IPA_transcription&gt;</v>
      </c>
      <c r="F67" t="str">
        <f>CONCATENATE("&lt;alt_IPA_transcription&gt;",'Word List'!E67,"&lt;/alt_IPA_transcription&gt;")</f>
        <v>&lt;alt_IPA_transcription&gt;saint&lt;/alt_IPA_transcription&gt;</v>
      </c>
      <c r="G67" t="str">
        <f>CONCATENATE("&lt;gloss&gt;",'Word List'!F67,"&lt;/gloss&gt;")</f>
        <v>&lt;gloss&gt;&lt;/gloss&gt;</v>
      </c>
      <c r="H67" t="str">
        <f>CONCATENATE("&lt;alt_gloss&gt;",'Word List'!G67,"&lt;/alt_gloss&gt;")</f>
        <v>&lt;alt_gloss&gt;&lt;/alt_gloss&gt;</v>
      </c>
      <c r="I67" t="str">
        <f>CONCATENATE("&lt;semantic_category&gt;",'Word List'!H67,"&lt;/semantic_category&gt;")</f>
        <v>&lt;semantic_category&gt;&lt;/semantic_category&gt;</v>
      </c>
      <c r="J67" t="s">
        <v>1</v>
      </c>
    </row>
    <row r="68" spans="1:10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&lt;native_orthography&gt;kast&lt;/native_orthography&gt;</v>
      </c>
      <c r="D68" t="str">
        <f>CONCATENATE("&lt;alt_native_orthography&gt;",'Word List'!C68,"&lt;/alt_native_orthography&gt;")</f>
        <v>&lt;alt_native_orthography&gt;KAST&lt;/alt_native_orthography&gt;</v>
      </c>
      <c r="E68" t="str">
        <f>CONCATENATE("&lt;IPA_transcription&gt;",'Word List'!D68,"&lt;/IPA_transcription&gt;")</f>
        <v>&lt;IPA_transcription&gt;kɑst&lt;/IPA_transcription&gt;</v>
      </c>
      <c r="F68" t="str">
        <f>CONCATENATE("&lt;alt_IPA_transcription&gt;",'Word List'!E68,"&lt;/alt_IPA_transcription&gt;")</f>
        <v>&lt;alt_IPA_transcription&gt;chest&lt;/alt_IPA_transcription&gt;</v>
      </c>
      <c r="G68" t="str">
        <f>CONCATENATE("&lt;gloss&gt;",'Word List'!F68,"&lt;/gloss&gt;")</f>
        <v>&lt;gloss&gt;&lt;/gloss&gt;</v>
      </c>
      <c r="H68" t="str">
        <f>CONCATENATE("&lt;alt_gloss&gt;",'Word List'!G68,"&lt;/alt_gloss&gt;")</f>
        <v>&lt;alt_gloss&gt;&lt;/alt_gloss&gt;</v>
      </c>
      <c r="I68" t="str">
        <f>CONCATENATE("&lt;semantic_category&gt;",'Word List'!H68,"&lt;/semantic_category&gt;")</f>
        <v>&lt;semantic_category&gt;&lt;/semantic_category&gt;</v>
      </c>
      <c r="J68" t="s">
        <v>1</v>
      </c>
    </row>
    <row r="69" spans="1:10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&lt;native_orthography&gt;kastje&lt;/native_orthography&gt;</v>
      </c>
      <c r="D69" t="str">
        <f>CONCATENATE("&lt;alt_native_orthography&gt;",'Word List'!C69,"&lt;/alt_native_orthography&gt;")</f>
        <v>&lt;alt_native_orthography&gt;kasE&lt;/alt_native_orthography&gt;</v>
      </c>
      <c r="E69" t="str">
        <f>CONCATENATE("&lt;IPA_transcription&gt;",'Word List'!D69,"&lt;/IPA_transcription&gt;")</f>
        <v>&lt;IPA_transcription&gt;kɑʃə&lt;/IPA_transcription&gt;</v>
      </c>
      <c r="F69" t="str">
        <f>CONCATENATE("&lt;alt_IPA_transcription&gt;",'Word List'!E69,"&lt;/alt_IPA_transcription&gt;")</f>
        <v>&lt;alt_IPA_transcription&gt;little chest&lt;/alt_IPA_transcription&gt;</v>
      </c>
      <c r="G69" t="str">
        <f>CONCATENATE("&lt;gloss&gt;",'Word List'!F69,"&lt;/gloss&gt;")</f>
        <v>&lt;gloss&gt;&lt;/gloss&gt;</v>
      </c>
      <c r="H69" t="str">
        <f>CONCATENATE("&lt;alt_gloss&gt;",'Word List'!G69,"&lt;/alt_gloss&gt;")</f>
        <v>&lt;alt_gloss&gt;&lt;/alt_gloss&gt;</v>
      </c>
      <c r="I69" t="str">
        <f>CONCATENATE("&lt;semantic_category&gt;",'Word List'!H69,"&lt;/semantic_category&gt;")</f>
        <v>&lt;semantic_category&gt;&lt;/semantic_category&gt;</v>
      </c>
      <c r="J69" t="s">
        <v>1</v>
      </c>
    </row>
    <row r="70" spans="1:10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&lt;native_orthography&gt;lach&lt;/native_orthography&gt;</v>
      </c>
      <c r="D70" t="str">
        <f>CONCATENATE("&lt;alt_native_orthography&gt;",'Word List'!C70,"&lt;/alt_native_orthography&gt;")</f>
        <v>&lt;alt_native_orthography&gt;lacH&lt;/alt_native_orthography&gt;</v>
      </c>
      <c r="E70" t="str">
        <f>CONCATENATE("&lt;IPA_transcription&gt;",'Word List'!D70,"&lt;/IPA_transcription&gt;")</f>
        <v>&lt;IPA_transcription&gt;lɑx&lt;/IPA_transcription&gt;</v>
      </c>
      <c r="F70" t="str">
        <f>CONCATENATE("&lt;alt_IPA_transcription&gt;",'Word List'!E70,"&lt;/alt_IPA_transcription&gt;")</f>
        <v>&lt;alt_IPA_transcription&gt;laugh&lt;/alt_IPA_transcription&gt;</v>
      </c>
      <c r="G70" t="str">
        <f>CONCATENATE("&lt;gloss&gt;",'Word List'!F70,"&lt;/gloss&gt;")</f>
        <v>&lt;gloss&gt;&lt;/gloss&gt;</v>
      </c>
      <c r="H70" t="str">
        <f>CONCATENATE("&lt;alt_gloss&gt;",'Word List'!G70,"&lt;/alt_gloss&gt;")</f>
        <v>&lt;alt_gloss&gt;&lt;/alt_gloss&gt;</v>
      </c>
      <c r="I70" t="str">
        <f>CONCATENATE("&lt;semantic_category&gt;",'Word List'!H70,"&lt;/semantic_category&gt;")</f>
        <v>&lt;semantic_category&gt;&lt;/semantic_category&gt;</v>
      </c>
      <c r="J70" t="s">
        <v>1</v>
      </c>
    </row>
    <row r="71" spans="1:10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&lt;native_orthography&gt;gehouden&lt;/native_orthography&gt;</v>
      </c>
      <c r="D71" t="str">
        <f>CONCATENATE("&lt;alt_native_orthography&gt;",'Word List'!C71,"&lt;/alt_native_orthography&gt;")</f>
        <v>&lt;alt_native_orthography&gt;GEhAUDEN&lt;/alt_native_orthography&gt;</v>
      </c>
      <c r="E71" t="str">
        <f>CONCATENATE("&lt;IPA_transcription&gt;",'Word List'!D71,"&lt;/IPA_transcription&gt;")</f>
        <v>&lt;IPA_transcription&gt;ɣəhaudə&lt;/IPA_transcription&gt;</v>
      </c>
      <c r="F71" t="str">
        <f>CONCATENATE("&lt;alt_IPA_transcription&gt;",'Word List'!E71,"&lt;/alt_IPA_transcription&gt;")</f>
        <v>&lt;alt_IPA_transcription&gt;kept&lt;/alt_IPA_transcription&gt;</v>
      </c>
      <c r="G71" t="str">
        <f>CONCATENATE("&lt;gloss&gt;",'Word List'!F71,"&lt;/gloss&gt;")</f>
        <v>&lt;gloss&gt;&lt;/gloss&gt;</v>
      </c>
      <c r="H71" t="str">
        <f>CONCATENATE("&lt;alt_gloss&gt;",'Word List'!G71,"&lt;/alt_gloss&gt;")</f>
        <v>&lt;alt_gloss&gt;&lt;/alt_gloss&gt;</v>
      </c>
      <c r="I71" t="str">
        <f>CONCATENATE("&lt;semantic_category&gt;",'Word List'!H71,"&lt;/semantic_category&gt;")</f>
        <v>&lt;semantic_category&gt;&lt;/semantic_category&gt;</v>
      </c>
      <c r="J71" t="s">
        <v>1</v>
      </c>
    </row>
    <row r="72" spans="1:10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&lt;native_orthography&gt;wel&lt;/native_orthography&gt;</v>
      </c>
      <c r="D72" t="str">
        <f>CONCATENATE("&lt;alt_native_orthography&gt;",'Word List'!C72,"&lt;/alt_native_orthography&gt;")</f>
        <v>&lt;alt_native_orthography&gt;wEL&lt;/alt_native_orthography&gt;</v>
      </c>
      <c r="E72" t="str">
        <f>CONCATENATE("&lt;IPA_transcription&gt;",'Word List'!D72,"&lt;/IPA_transcription&gt;")</f>
        <v>&lt;IPA_transcription&gt;ʋɛl&lt;/IPA_transcription&gt;</v>
      </c>
      <c r="F72" t="str">
        <f>CONCATENATE("&lt;alt_IPA_transcription&gt;",'Word List'!E72,"&lt;/alt_IPA_transcription&gt;")</f>
        <v>&lt;alt_IPA_transcription&gt;well&lt;/alt_IPA_transcription&gt;</v>
      </c>
      <c r="G72" t="str">
        <f>CONCATENATE("&lt;gloss&gt;",'Word List'!F72,"&lt;/gloss&gt;")</f>
        <v>&lt;gloss&gt;&lt;/gloss&gt;</v>
      </c>
      <c r="H72" t="str">
        <f>CONCATENATE("&lt;alt_gloss&gt;",'Word List'!G72,"&lt;/alt_gloss&gt;")</f>
        <v>&lt;alt_gloss&gt;&lt;/alt_gloss&gt;</v>
      </c>
      <c r="I72" t="str">
        <f>CONCATENATE("&lt;semantic_category&gt;",'Word List'!H72,"&lt;/semantic_category&gt;")</f>
        <v>&lt;semantic_category&gt;&lt;/semantic_category&gt;</v>
      </c>
      <c r="J72" t="s">
        <v>1</v>
      </c>
    </row>
    <row r="73" spans="1:10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&lt;native_orthography&gt;duwen&lt;/native_orthography&gt;</v>
      </c>
      <c r="D73" t="str">
        <f>CONCATENATE("&lt;alt_native_orthography&gt;",'Word List'!C73,"&lt;/alt_native_orthography&gt;")</f>
        <v>&lt;alt_native_orthography&gt;duuEN&lt;/alt_native_orthography&gt;</v>
      </c>
      <c r="E73" t="str">
        <f>CONCATENATE("&lt;IPA_transcription&gt;",'Word List'!D73,"&lt;/IPA_transcription&gt;")</f>
        <v>&lt;IPA_transcription&gt;dyʏə&lt;/IPA_transcription&gt;</v>
      </c>
      <c r="F73" t="str">
        <f>CONCATENATE("&lt;alt_IPA_transcription&gt;",'Word List'!E73,"&lt;/alt_IPA_transcription&gt;")</f>
        <v>&lt;alt_IPA_transcription&gt;to push&lt;/alt_IPA_transcription&gt;</v>
      </c>
      <c r="G73" t="str">
        <f>CONCATENATE("&lt;gloss&gt;",'Word List'!F73,"&lt;/gloss&gt;")</f>
        <v>&lt;gloss&gt;&lt;/gloss&gt;</v>
      </c>
      <c r="H73" t="str">
        <f>CONCATENATE("&lt;alt_gloss&gt;",'Word List'!G73,"&lt;/alt_gloss&gt;")</f>
        <v>&lt;alt_gloss&gt;&lt;/alt_gloss&gt;</v>
      </c>
      <c r="I73" t="str">
        <f>CONCATENATE("&lt;semantic_category&gt;",'Word List'!H73,"&lt;/semantic_category&gt;")</f>
        <v>&lt;semantic_category&gt;&lt;/semantic_category&gt;</v>
      </c>
      <c r="J73" t="s">
        <v>1</v>
      </c>
    </row>
    <row r="74" spans="1:10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&lt;native_orthography&gt;veel&lt;/native_orthography&gt;</v>
      </c>
      <c r="D74" t="str">
        <f>CONCATENATE("&lt;alt_native_orthography&gt;",'Word List'!C74,"&lt;/alt_native_orthography&gt;")</f>
        <v>&lt;alt_native_orthography&gt;VEEL&lt;/alt_native_orthography&gt;</v>
      </c>
      <c r="E74" t="str">
        <f>CONCATENATE("&lt;IPA_transcription&gt;",'Word List'!D74,"&lt;/IPA_transcription&gt;")</f>
        <v>&lt;IPA_transcription&gt;veːl&lt;/IPA_transcription&gt;</v>
      </c>
      <c r="F74" t="str">
        <f>CONCATENATE("&lt;alt_IPA_transcription&gt;",'Word List'!E74,"&lt;/alt_IPA_transcription&gt;")</f>
        <v>&lt;alt_IPA_transcription&gt;a lot&lt;/alt_IPA_transcription&gt;</v>
      </c>
      <c r="G74" t="str">
        <f>CONCATENATE("&lt;gloss&gt;",'Word List'!F74,"&lt;/gloss&gt;")</f>
        <v>&lt;gloss&gt;&lt;/gloss&gt;</v>
      </c>
      <c r="H74" t="str">
        <f>CONCATENATE("&lt;alt_gloss&gt;",'Word List'!G74,"&lt;/alt_gloss&gt;")</f>
        <v>&lt;alt_gloss&gt;&lt;/alt_gloss&gt;</v>
      </c>
      <c r="I74" t="str">
        <f>CONCATENATE("&lt;semantic_category&gt;",'Word List'!H74,"&lt;/semantic_category&gt;")</f>
        <v>&lt;semantic_category&gt;&lt;/semantic_category&gt;</v>
      </c>
      <c r="J74" t="s">
        <v>1</v>
      </c>
    </row>
    <row r="75" spans="1:10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&lt;native_orthography&gt;leven&lt;/native_orthography&gt;</v>
      </c>
      <c r="D75" t="str">
        <f>CONCATENATE("&lt;alt_native_orthography&gt;",'Word List'!C75,"&lt;/alt_native_orthography&gt;")</f>
        <v>&lt;alt_native_orthography&gt;LEVEN&lt;/alt_native_orthography&gt;</v>
      </c>
      <c r="E75" t="str">
        <f>CONCATENATE("&lt;IPA_transcription&gt;",'Word List'!D75,"&lt;/IPA_transcription&gt;")</f>
        <v>&lt;IPA_transcription&gt;leːvə&lt;/IPA_transcription&gt;</v>
      </c>
      <c r="F75" t="str">
        <f>CONCATENATE("&lt;alt_IPA_transcription&gt;",'Word List'!E75,"&lt;/alt_IPA_transcription&gt;")</f>
        <v>&lt;alt_IPA_transcription&gt;to live&lt;/alt_IPA_transcription&gt;</v>
      </c>
      <c r="G75" t="str">
        <f>CONCATENATE("&lt;gloss&gt;",'Word List'!F75,"&lt;/gloss&gt;")</f>
        <v>&lt;gloss&gt;&lt;/gloss&gt;</v>
      </c>
      <c r="H75" t="str">
        <f>CONCATENATE("&lt;alt_gloss&gt;",'Word List'!G75,"&lt;/alt_gloss&gt;")</f>
        <v>&lt;alt_gloss&gt;&lt;/alt_gloss&gt;</v>
      </c>
      <c r="I75" t="str">
        <f>CONCATENATE("&lt;semantic_category&gt;",'Word List'!H75,"&lt;/semantic_category&gt;")</f>
        <v>&lt;semantic_category&gt;&lt;/semantic_category&gt;</v>
      </c>
      <c r="J75" t="s">
        <v>1</v>
      </c>
    </row>
    <row r="76" spans="1:10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&lt;native_orthography&gt;leef&lt;/native_orthography&gt;</v>
      </c>
      <c r="D76" t="str">
        <f>CONCATENATE("&lt;alt_native_orthography&gt;",'Word List'!C76,"&lt;/alt_native_orthography&gt;")</f>
        <v>&lt;alt_native_orthography&gt;LEEF&lt;/alt_native_orthography&gt;</v>
      </c>
      <c r="E76" t="str">
        <f>CONCATENATE("&lt;IPA_transcription&gt;",'Word List'!D76,"&lt;/IPA_transcription&gt;")</f>
        <v>&lt;IPA_transcription&gt;leːf&lt;/IPA_transcription&gt;</v>
      </c>
      <c r="F76" t="str">
        <f>CONCATENATE("&lt;alt_IPA_transcription&gt;",'Word List'!E76,"&lt;/alt_IPA_transcription&gt;")</f>
        <v>&lt;alt_IPA_transcription&gt;I live&lt;/alt_IPA_transcription&gt;</v>
      </c>
      <c r="G76" t="str">
        <f>CONCATENATE("&lt;gloss&gt;",'Word List'!F76,"&lt;/gloss&gt;")</f>
        <v>&lt;gloss&gt;&lt;/gloss&gt;</v>
      </c>
      <c r="H76" t="str">
        <f>CONCATENATE("&lt;alt_gloss&gt;",'Word List'!G76,"&lt;/alt_gloss&gt;")</f>
        <v>&lt;alt_gloss&gt;&lt;/alt_gloss&gt;</v>
      </c>
      <c r="I76" t="str">
        <f>CONCATENATE("&lt;semantic_category&gt;",'Word List'!H76,"&lt;/semantic_category&gt;")</f>
        <v>&lt;semantic_category&gt;&lt;/semantic_category&gt;</v>
      </c>
      <c r="J76" t="s">
        <v>1</v>
      </c>
    </row>
    <row r="77" spans="1:10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&lt;native_orthography&gt;zool&lt;/native_orthography&gt;</v>
      </c>
      <c r="D77" t="str">
        <f>CONCATENATE("&lt;alt_native_orthography&gt;",'Word List'!C77,"&lt;/alt_native_orthography&gt;")</f>
        <v>&lt;alt_native_orthography&gt;zool&lt;/alt_native_orthography&gt;</v>
      </c>
      <c r="E77" t="str">
        <f>CONCATENATE("&lt;IPA_transcription&gt;",'Word List'!D77,"&lt;/IPA_transcription&gt;")</f>
        <v>&lt;IPA_transcription&gt;zo‧l&lt;/IPA_transcription&gt;</v>
      </c>
      <c r="F77" t="str">
        <f>CONCATENATE("&lt;alt_IPA_transcription&gt;",'Word List'!E77,"&lt;/alt_IPA_transcription&gt;")</f>
        <v>&lt;alt_IPA_transcription&gt;sole&lt;/alt_IPA_transcription&gt;</v>
      </c>
      <c r="G77" t="str">
        <f>CONCATENATE("&lt;gloss&gt;",'Word List'!F77,"&lt;/gloss&gt;")</f>
        <v>&lt;gloss&gt;&lt;/gloss&gt;</v>
      </c>
      <c r="H77" t="str">
        <f>CONCATENATE("&lt;alt_gloss&gt;",'Word List'!G77,"&lt;/alt_gloss&gt;")</f>
        <v>&lt;alt_gloss&gt;&lt;/alt_gloss&gt;</v>
      </c>
      <c r="I77" t="str">
        <f>CONCATENATE("&lt;semantic_category&gt;",'Word List'!H77,"&lt;/semantic_category&gt;")</f>
        <v>&lt;semantic_category&gt;&lt;/semantic_category&gt;</v>
      </c>
      <c r="J77" t="s">
        <v>1</v>
      </c>
    </row>
    <row r="78" spans="1:10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&lt;native_orthography&gt;lezen&lt;/native_orthography&gt;</v>
      </c>
      <c r="D78" t="str">
        <f>CONCATENATE("&lt;alt_native_orthography&gt;",'Word List'!C78,"&lt;/alt_native_orthography&gt;")</f>
        <v>&lt;alt_native_orthography&gt;lEzEN&lt;/alt_native_orthography&gt;</v>
      </c>
      <c r="E78" t="str">
        <f>CONCATENATE("&lt;IPA_transcription&gt;",'Word List'!D78,"&lt;/IPA_transcription&gt;")</f>
        <v>&lt;IPA_transcription&gt;leːzə&lt;/IPA_transcription&gt;</v>
      </c>
      <c r="F78" t="str">
        <f>CONCATENATE("&lt;alt_IPA_transcription&gt;",'Word List'!E78,"&lt;/alt_IPA_transcription&gt;")</f>
        <v>&lt;alt_IPA_transcription&gt;to read&lt;/alt_IPA_transcription&gt;</v>
      </c>
      <c r="G78" t="str">
        <f>CONCATENATE("&lt;gloss&gt;",'Word List'!F78,"&lt;/gloss&gt;")</f>
        <v>&lt;gloss&gt;&lt;/gloss&gt;</v>
      </c>
      <c r="H78" t="str">
        <f>CONCATENATE("&lt;alt_gloss&gt;",'Word List'!G78,"&lt;/alt_gloss&gt;")</f>
        <v>&lt;alt_gloss&gt;&lt;/alt_gloss&gt;</v>
      </c>
      <c r="I78" t="str">
        <f>CONCATENATE("&lt;semantic_category&gt;",'Word List'!H78,"&lt;/semantic_category&gt;")</f>
        <v>&lt;semantic_category&gt;&lt;/semantic_category&gt;</v>
      </c>
      <c r="J78" t="s">
        <v>1</v>
      </c>
    </row>
    <row r="79" spans="1:10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&lt;native_orthography&gt;lees&lt;/native_orthography&gt;</v>
      </c>
      <c r="D79" t="str">
        <f>CONCATENATE("&lt;alt_native_orthography&gt;",'Word List'!C79,"&lt;/alt_native_orthography&gt;")</f>
        <v>&lt;alt_native_orthography&gt;les&lt;/alt_native_orthography&gt;</v>
      </c>
      <c r="E79" t="str">
        <f>CONCATENATE("&lt;IPA_transcription&gt;",'Word List'!D79,"&lt;/IPA_transcription&gt;")</f>
        <v>&lt;IPA_transcription&gt;leːs&lt;/IPA_transcription&gt;</v>
      </c>
      <c r="F79" t="str">
        <f>CONCATENATE("&lt;alt_IPA_transcription&gt;",'Word List'!E79,"&lt;/alt_IPA_transcription&gt;")</f>
        <v>&lt;alt_IPA_transcription&gt;I read&lt;/alt_IPA_transcription&gt;</v>
      </c>
      <c r="G79" t="str">
        <f>CONCATENATE("&lt;gloss&gt;",'Word List'!F79,"&lt;/gloss&gt;")</f>
        <v>&lt;gloss&gt;&lt;/gloss&gt;</v>
      </c>
      <c r="H79" t="str">
        <f>CONCATENATE("&lt;alt_gloss&gt;",'Word List'!G79,"&lt;/alt_gloss&gt;")</f>
        <v>&lt;alt_gloss&gt;&lt;/alt_gloss&gt;</v>
      </c>
      <c r="I79" t="str">
        <f>CONCATENATE("&lt;semantic_category&gt;",'Word List'!H79,"&lt;/semantic_category&gt;")</f>
        <v>&lt;semantic_category&gt;&lt;/semantic_category&gt;</v>
      </c>
      <c r="J79" t="s">
        <v>1</v>
      </c>
    </row>
    <row r="80" spans="1:10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&lt;native_orthography&gt;goed&lt;/native_orthography&gt;</v>
      </c>
      <c r="D80" t="str">
        <f>CONCATENATE("&lt;alt_native_orthography&gt;",'Word List'!C80,"&lt;/alt_native_orthography&gt;")</f>
        <v>&lt;alt_native_orthography&gt;GUd&lt;/alt_native_orthography&gt;</v>
      </c>
      <c r="E80" t="str">
        <f>CONCATENATE("&lt;IPA_transcription&gt;",'Word List'!D80,"&lt;/IPA_transcription&gt;")</f>
        <v>&lt;IPA_transcription&gt;ɣuːt&lt;/IPA_transcription&gt;</v>
      </c>
      <c r="F80" t="str">
        <f>CONCATENATE("&lt;alt_IPA_transcription&gt;",'Word List'!E80,"&lt;/alt_IPA_transcription&gt;")</f>
        <v>&lt;alt_IPA_transcription&gt;good&lt;/alt_IPA_transcription&gt;</v>
      </c>
      <c r="G80" t="str">
        <f>CONCATENATE("&lt;gloss&gt;",'Word List'!F80,"&lt;/gloss&gt;")</f>
        <v>&lt;gloss&gt;&lt;/gloss&gt;</v>
      </c>
      <c r="H80" t="str">
        <f>CONCATENATE("&lt;alt_gloss&gt;",'Word List'!G80,"&lt;/alt_gloss&gt;")</f>
        <v>&lt;alt_gloss&gt;&lt;/alt_gloss&gt;</v>
      </c>
      <c r="I80" t="str">
        <f>CONCATENATE("&lt;semantic_category&gt;",'Word List'!H80,"&lt;/semantic_category&gt;")</f>
        <v>&lt;semantic_category&gt;&lt;/semantic_category&gt;</v>
      </c>
      <c r="J80" t="s">
        <v>1</v>
      </c>
    </row>
    <row r="81" spans="1:10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&lt;native_orthography&gt;leggen&lt;/native_orthography&gt;</v>
      </c>
      <c r="D81" t="str">
        <f>CONCATENATE("&lt;alt_native_orthography&gt;",'Word List'!C81,"&lt;/alt_native_orthography&gt;")</f>
        <v>&lt;alt_native_orthography&gt;lEGəN&lt;/alt_native_orthography&gt;</v>
      </c>
      <c r="E81" t="str">
        <f>CONCATENATE("&lt;IPA_transcription&gt;",'Word List'!D81,"&lt;/IPA_transcription&gt;")</f>
        <v>&lt;IPA_transcription&gt;lɛɣə&lt;/IPA_transcription&gt;</v>
      </c>
      <c r="F81" t="str">
        <f>CONCATENATE("&lt;alt_IPA_transcription&gt;",'Word List'!E81,"&lt;/alt_IPA_transcription&gt;")</f>
        <v>&lt;alt_IPA_transcription&gt;to lay&lt;/alt_IPA_transcription&gt;</v>
      </c>
      <c r="G81" t="str">
        <f>CONCATENATE("&lt;gloss&gt;",'Word List'!F81,"&lt;/gloss&gt;")</f>
        <v>&lt;gloss&gt;&lt;/gloss&gt;</v>
      </c>
      <c r="H81" t="str">
        <f>CONCATENATE("&lt;alt_gloss&gt;",'Word List'!G81,"&lt;/alt_gloss&gt;")</f>
        <v>&lt;alt_gloss&gt;&lt;/alt_gloss&gt;</v>
      </c>
      <c r="I81" t="str">
        <f>CONCATENATE("&lt;semantic_category&gt;",'Word List'!H81,"&lt;/semantic_category&gt;")</f>
        <v>&lt;semantic_category&gt;&lt;/semantic_category&gt;</v>
      </c>
      <c r="J81" t="s">
        <v>1</v>
      </c>
    </row>
    <row r="82" spans="1:10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&lt;native_orthography&gt;leg&lt;/native_orthography&gt;</v>
      </c>
      <c r="D82" t="str">
        <f>CONCATENATE("&lt;alt_native_orthography&gt;",'Word List'!C82,"&lt;/alt_native_orthography&gt;")</f>
        <v>&lt;alt_native_orthography&gt;lEx&lt;/alt_native_orthography&gt;</v>
      </c>
      <c r="E82" t="str">
        <f>CONCATENATE("&lt;IPA_transcription&gt;",'Word List'!D82,"&lt;/IPA_transcription&gt;")</f>
        <v>&lt;IPA_transcription&gt;lɛx&lt;/IPA_transcription&gt;</v>
      </c>
      <c r="F82" t="str">
        <f>CONCATENATE("&lt;alt_IPA_transcription&gt;",'Word List'!E82,"&lt;/alt_IPA_transcription&gt;")</f>
        <v>&lt;alt_IPA_transcription&gt;lay&lt;/alt_IPA_transcription&gt;</v>
      </c>
      <c r="G82" t="str">
        <f>CONCATENATE("&lt;gloss&gt;",'Word List'!F82,"&lt;/gloss&gt;")</f>
        <v>&lt;gloss&gt;&lt;/gloss&gt;</v>
      </c>
      <c r="H82" t="str">
        <f>CONCATENATE("&lt;alt_gloss&gt;",'Word List'!G82,"&lt;/alt_gloss&gt;")</f>
        <v>&lt;alt_gloss&gt;&lt;/alt_gloss&gt;</v>
      </c>
      <c r="I82" t="str">
        <f>CONCATENATE("&lt;semantic_category&gt;",'Word List'!H82,"&lt;/semantic_category&gt;")</f>
        <v>&lt;semantic_category&gt;&lt;/semantic_category&gt;</v>
      </c>
      <c r="J82" t="s">
        <v>1</v>
      </c>
    </row>
    <row r="83" spans="1:10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&lt;native_orthography&gt;Luc&lt;/native_orthography&gt;</v>
      </c>
      <c r="D83" t="str">
        <f>CONCATENATE("&lt;alt_native_orthography&gt;",'Word List'!C83,"&lt;/alt_native_orthography&gt;")</f>
        <v>&lt;alt_native_orthography&gt;luuk&lt;/alt_native_orthography&gt;</v>
      </c>
      <c r="E83" t="str">
        <f>CONCATENATE("&lt;IPA_transcription&gt;",'Word List'!D83,"&lt;/IPA_transcription&gt;")</f>
        <v>&lt;IPA_transcription&gt;lʏk&lt;/IPA_transcription&gt;</v>
      </c>
      <c r="F83" t="str">
        <f>CONCATENATE("&lt;alt_IPA_transcription&gt;",'Word List'!E83,"&lt;/alt_IPA_transcription&gt;")</f>
        <v>&lt;alt_IPA_transcription&gt;male name&lt;/alt_IPA_transcription&gt;</v>
      </c>
      <c r="G83" t="str">
        <f>CONCATENATE("&lt;gloss&gt;",'Word List'!F83,"&lt;/gloss&gt;")</f>
        <v>&lt;gloss&gt;&lt;/gloss&gt;</v>
      </c>
      <c r="H83" t="str">
        <f>CONCATENATE("&lt;alt_gloss&gt;",'Word List'!G83,"&lt;/alt_gloss&gt;")</f>
        <v>&lt;alt_gloss&gt;&lt;/alt_gloss&gt;</v>
      </c>
      <c r="I83" t="str">
        <f>CONCATENATE("&lt;semantic_category&gt;",'Word List'!H83,"&lt;/semantic_category&gt;")</f>
        <v>&lt;semantic_category&gt;&lt;/semantic_category&gt;</v>
      </c>
      <c r="J83" t="s">
        <v>1</v>
      </c>
    </row>
    <row r="84" spans="1:10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&lt;native_orthography&gt;loer&lt;/native_orthography&gt;</v>
      </c>
      <c r="D84" t="str">
        <f>CONCATENATE("&lt;alt_native_orthography&gt;",'Word List'!C84,"&lt;/alt_native_orthography&gt;")</f>
        <v>&lt;alt_native_orthography&gt;lur&lt;/alt_native_orthography&gt;</v>
      </c>
      <c r="E84" t="str">
        <f>CONCATENATE("&lt;IPA_transcription&gt;",'Word List'!D84,"&lt;/IPA_transcription&gt;")</f>
        <v>&lt;IPA_transcription&gt;luːʀ&lt;/IPA_transcription&gt;</v>
      </c>
      <c r="F84" t="str">
        <f>CONCATENATE("&lt;alt_IPA_transcription&gt;",'Word List'!E84,"&lt;/alt_IPA_transcription&gt;")</f>
        <v>&lt;alt_IPA_transcription&gt;a joke&lt;/alt_IPA_transcription&gt;</v>
      </c>
      <c r="G84" t="str">
        <f>CONCATENATE("&lt;gloss&gt;",'Word List'!F84,"&lt;/gloss&gt;")</f>
        <v>&lt;gloss&gt;&lt;/gloss&gt;</v>
      </c>
      <c r="H84" t="str">
        <f>CONCATENATE("&lt;alt_gloss&gt;",'Word List'!G84,"&lt;/alt_gloss&gt;")</f>
        <v>&lt;alt_gloss&gt;&lt;/alt_gloss&gt;</v>
      </c>
      <c r="I84" t="str">
        <f>CONCATENATE("&lt;semantic_category&gt;",'Word List'!H84,"&lt;/semantic_category&gt;")</f>
        <v>&lt;semantic_category&gt;&lt;/semantic_category&gt;</v>
      </c>
      <c r="J84" t="s">
        <v>1</v>
      </c>
    </row>
    <row r="85" spans="1:10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&lt;native_orthography&gt;doel&lt;/native_orthography&gt;</v>
      </c>
      <c r="D85" t="str">
        <f>CONCATENATE("&lt;alt_native_orthography&gt;",'Word List'!C85,"&lt;/alt_native_orthography&gt;")</f>
        <v>&lt;alt_native_orthography&gt;dul&lt;/alt_native_orthography&gt;</v>
      </c>
      <c r="E85" t="str">
        <f>CONCATENATE("&lt;IPA_transcription&gt;",'Word List'!D85,"&lt;/IPA_transcription&gt;")</f>
        <v>&lt;IPA_transcription&gt;du‧l&lt;/IPA_transcription&gt;</v>
      </c>
      <c r="F85" t="str">
        <f>CONCATENATE("&lt;alt_IPA_transcription&gt;",'Word List'!E85,"&lt;/alt_IPA_transcription&gt;")</f>
        <v>&lt;alt_IPA_transcription&gt;aim&lt;/alt_IPA_transcription&gt;</v>
      </c>
      <c r="G85" t="str">
        <f>CONCATENATE("&lt;gloss&gt;",'Word List'!F85,"&lt;/gloss&gt;")</f>
        <v>&lt;gloss&gt;&lt;/gloss&gt;</v>
      </c>
      <c r="H85" t="str">
        <f>CONCATENATE("&lt;alt_gloss&gt;",'Word List'!G85,"&lt;/alt_gloss&gt;")</f>
        <v>&lt;alt_gloss&gt;&lt;/alt_gloss&gt;</v>
      </c>
      <c r="I85" t="str">
        <f>CONCATENATE("&lt;semantic_category&gt;",'Word List'!H85,"&lt;/semantic_category&gt;")</f>
        <v>&lt;semantic_category&gt;&lt;/semantic_category&gt;</v>
      </c>
      <c r="J85" t="s">
        <v>1</v>
      </c>
    </row>
    <row r="86" spans="1:10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&lt;native_orthography&gt;billen&lt;/native_orthography&gt;</v>
      </c>
      <c r="D86" t="str">
        <f>CONCATENATE("&lt;alt_native_orthography&gt;",'Word List'!C86,"&lt;/alt_native_orthography&gt;")</f>
        <v>&lt;alt_native_orthography&gt;bilə&lt;/alt_native_orthography&gt;</v>
      </c>
      <c r="E86" t="str">
        <f>CONCATENATE("&lt;IPA_transcription&gt;",'Word List'!D86,"&lt;/IPA_transcription&gt;")</f>
        <v>&lt;IPA_transcription&gt;bɪlə&lt;/IPA_transcription&gt;</v>
      </c>
      <c r="F86" t="str">
        <f>CONCATENATE("&lt;alt_IPA_transcription&gt;",'Word List'!E86,"&lt;/alt_IPA_transcription&gt;")</f>
        <v>&lt;alt_IPA_transcription&gt;hips&lt;/alt_IPA_transcription&gt;</v>
      </c>
      <c r="G86" t="str">
        <f>CONCATENATE("&lt;gloss&gt;",'Word List'!F86,"&lt;/gloss&gt;")</f>
        <v>&lt;gloss&gt;&lt;/gloss&gt;</v>
      </c>
      <c r="H86" t="str">
        <f>CONCATENATE("&lt;alt_gloss&gt;",'Word List'!G86,"&lt;/alt_gloss&gt;")</f>
        <v>&lt;alt_gloss&gt;&lt;/alt_gloss&gt;</v>
      </c>
      <c r="I86" t="str">
        <f>CONCATENATE("&lt;semantic_category&gt;",'Word List'!H86,"&lt;/semantic_category&gt;")</f>
        <v>&lt;semantic_category&gt;&lt;/semantic_category&gt;</v>
      </c>
      <c r="J86" t="s">
        <v>1</v>
      </c>
    </row>
    <row r="87" spans="1:10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&lt;native_orthography&gt;raak&lt;/native_orthography&gt;</v>
      </c>
      <c r="D87" t="str">
        <f>CONCATENATE("&lt;alt_native_orthography&gt;",'Word List'!C87,"&lt;/alt_native_orthography&gt;")</f>
        <v>&lt;alt_native_orthography&gt;rAAk&lt;/alt_native_orthography&gt;</v>
      </c>
      <c r="E87" t="str">
        <f>CONCATENATE("&lt;IPA_transcription&gt;",'Word List'!D87,"&lt;/IPA_transcription&gt;")</f>
        <v>&lt;IPA_transcription&gt;ʀaːk&lt;/IPA_transcription&gt;</v>
      </c>
      <c r="F87" t="str">
        <f>CONCATENATE("&lt;alt_IPA_transcription&gt;",'Word List'!E87,"&lt;/alt_IPA_transcription&gt;")</f>
        <v>&lt;alt_IPA_transcription&gt;I touch&lt;/alt_IPA_transcription&gt;</v>
      </c>
      <c r="G87" t="str">
        <f>CONCATENATE("&lt;gloss&gt;",'Word List'!F87,"&lt;/gloss&gt;")</f>
        <v>&lt;gloss&gt;&lt;/gloss&gt;</v>
      </c>
      <c r="H87" t="str">
        <f>CONCATENATE("&lt;alt_gloss&gt;",'Word List'!G87,"&lt;/alt_gloss&gt;")</f>
        <v>&lt;alt_gloss&gt;&lt;/alt_gloss&gt;</v>
      </c>
      <c r="I87" t="str">
        <f>CONCATENATE("&lt;semantic_category&gt;",'Word List'!H87,"&lt;/semantic_category&gt;")</f>
        <v>&lt;semantic_category&gt;&lt;/semantic_category&gt;</v>
      </c>
      <c r="J87" t="s">
        <v>1</v>
      </c>
    </row>
    <row r="88" spans="1:10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&lt;native_orthography&gt;kar&lt;/native_orthography&gt;</v>
      </c>
      <c r="D88" t="str">
        <f>CONCATENATE("&lt;alt_native_orthography&gt;",'Word List'!C88,"&lt;/alt_native_orthography&gt;")</f>
        <v>&lt;alt_native_orthography&gt;kAr&lt;/alt_native_orthography&gt;</v>
      </c>
      <c r="E88" t="str">
        <f>CONCATENATE("&lt;IPA_transcription&gt;",'Word List'!D88,"&lt;/IPA_transcription&gt;")</f>
        <v>&lt;IPA_transcription&gt;kaːʀ̥&lt;/IPA_transcription&gt;</v>
      </c>
      <c r="F88" t="str">
        <f>CONCATENATE("&lt;alt_IPA_transcription&gt;",'Word List'!E88,"&lt;/alt_IPA_transcription&gt;")</f>
        <v>&lt;alt_IPA_transcription&gt;car&lt;/alt_IPA_transcription&gt;</v>
      </c>
      <c r="G88" t="str">
        <f>CONCATENATE("&lt;gloss&gt;",'Word List'!F88,"&lt;/gloss&gt;")</f>
        <v>&lt;gloss&gt;&lt;/gloss&gt;</v>
      </c>
      <c r="H88" t="str">
        <f>CONCATENATE("&lt;alt_gloss&gt;",'Word List'!G88,"&lt;/alt_gloss&gt;")</f>
        <v>&lt;alt_gloss&gt;&lt;/alt_gloss&gt;</v>
      </c>
      <c r="I88" t="str">
        <f>CONCATENATE("&lt;semantic_category&gt;",'Word List'!H88,"&lt;/semantic_category&gt;")</f>
        <v>&lt;semantic_category&gt;&lt;/semantic_category&gt;</v>
      </c>
      <c r="J88" t="s">
        <v>1</v>
      </c>
    </row>
    <row r="89" spans="1:10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&lt;native_orthography&gt;karren&lt;/native_orthography&gt;</v>
      </c>
      <c r="D89" t="str">
        <f>CONCATENATE("&lt;alt_native_orthography&gt;",'Word List'!C89,"&lt;/alt_native_orthography&gt;")</f>
        <v>&lt;alt_native_orthography&gt;kAArən&lt;/alt_native_orthography&gt;</v>
      </c>
      <c r="E89" t="str">
        <f>CONCATENATE("&lt;IPA_transcription&gt;",'Word List'!D89,"&lt;/IPA_transcription&gt;")</f>
        <v>&lt;IPA_transcription&gt;kaːʀə&lt;/IPA_transcription&gt;</v>
      </c>
      <c r="F89" t="str">
        <f>CONCATENATE("&lt;alt_IPA_transcription&gt;",'Word List'!E89,"&lt;/alt_IPA_transcription&gt;")</f>
        <v>&lt;alt_IPA_transcription&gt;cars&lt;/alt_IPA_transcription&gt;</v>
      </c>
      <c r="G89" t="str">
        <f>CONCATENATE("&lt;gloss&gt;",'Word List'!F89,"&lt;/gloss&gt;")</f>
        <v>&lt;gloss&gt;&lt;/gloss&gt;</v>
      </c>
      <c r="H89" t="str">
        <f>CONCATENATE("&lt;alt_gloss&gt;",'Word List'!G89,"&lt;/alt_gloss&gt;")</f>
        <v>&lt;alt_gloss&gt;&lt;/alt_gloss&gt;</v>
      </c>
      <c r="I89" t="str">
        <f>CONCATENATE("&lt;semantic_category&gt;",'Word List'!H89,"&lt;/semantic_category&gt;")</f>
        <v>&lt;semantic_category&gt;&lt;/semantic_category&gt;</v>
      </c>
      <c r="J89" t="s">
        <v>1</v>
      </c>
    </row>
    <row r="90" spans="1:10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&lt;native_orthography&gt;park&lt;/native_orthography&gt;</v>
      </c>
      <c r="D90" t="str">
        <f>CONCATENATE("&lt;alt_native_orthography&gt;",'Word List'!C90,"&lt;/alt_native_orthography&gt;")</f>
        <v>&lt;alt_native_orthography&gt;paark&lt;/alt_native_orthography&gt;</v>
      </c>
      <c r="E90" t="str">
        <f>CONCATENATE("&lt;IPA_transcription&gt;",'Word List'!D90,"&lt;/IPA_transcription&gt;")</f>
        <v>&lt;IPA_transcription&gt;pɑ‧ʀ̥k&lt;/IPA_transcription&gt;</v>
      </c>
      <c r="F90" t="str">
        <f>CONCATENATE("&lt;alt_IPA_transcription&gt;",'Word List'!E90,"&lt;/alt_IPA_transcription&gt;")</f>
        <v>&lt;alt_IPA_transcription&gt;park&lt;/alt_IPA_transcription&gt;</v>
      </c>
      <c r="G90" t="str">
        <f>CONCATENATE("&lt;gloss&gt;",'Word List'!F90,"&lt;/gloss&gt;")</f>
        <v>&lt;gloss&gt;&lt;/gloss&gt;</v>
      </c>
      <c r="H90" t="str">
        <f>CONCATENATE("&lt;alt_gloss&gt;",'Word List'!G90,"&lt;/alt_gloss&gt;")</f>
        <v>&lt;alt_gloss&gt;&lt;/alt_gloss&gt;</v>
      </c>
      <c r="I90" t="str">
        <f>CONCATENATE("&lt;semantic_category&gt;",'Word List'!H90,"&lt;/semantic_category&gt;")</f>
        <v>&lt;semantic_category&gt;&lt;/semantic_category&gt;</v>
      </c>
      <c r="J90" t="s">
        <v>1</v>
      </c>
    </row>
    <row r="91" spans="1:10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&lt;native_orthography&gt;huis&lt;/native_orthography&gt;</v>
      </c>
      <c r="D91" t="str">
        <f>CONCATENATE("&lt;alt_native_orthography&gt;",'Word List'!C91,"&lt;/alt_native_orthography&gt;")</f>
        <v>&lt;alt_native_orthography&gt;huIs&lt;/alt_native_orthography&gt;</v>
      </c>
      <c r="E91" t="str">
        <f>CONCATENATE("&lt;IPA_transcription&gt;",'Word List'!D91,"&lt;/IPA_transcription&gt;")</f>
        <v>&lt;IPA_transcription&gt;hœʏs&lt;/IPA_transcription&gt;</v>
      </c>
      <c r="F91" t="str">
        <f>CONCATENATE("&lt;alt_IPA_transcription&gt;",'Word List'!E91,"&lt;/alt_IPA_transcription&gt;")</f>
        <v>&lt;alt_IPA_transcription&gt;house&lt;/alt_IPA_transcription&gt;</v>
      </c>
      <c r="G91" t="str">
        <f>CONCATENATE("&lt;gloss&gt;",'Word List'!F91,"&lt;/gloss&gt;")</f>
        <v>&lt;gloss&gt;&lt;/gloss&gt;</v>
      </c>
      <c r="H91" t="str">
        <f>CONCATENATE("&lt;alt_gloss&gt;",'Word List'!G91,"&lt;/alt_gloss&gt;")</f>
        <v>&lt;alt_gloss&gt;&lt;/alt_gloss&gt;</v>
      </c>
      <c r="I91" t="str">
        <f>CONCATENATE("&lt;semantic_category&gt;",'Word List'!H91,"&lt;/semantic_category&gt;")</f>
        <v>&lt;semantic_category&gt;&lt;/semantic_category&gt;</v>
      </c>
      <c r="J91" t="s">
        <v>1</v>
      </c>
    </row>
    <row r="92" spans="1:10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&lt;native_orthography&gt;rauw&lt;/native_orthography&gt;</v>
      </c>
      <c r="D92" t="str">
        <f>CONCATENATE("&lt;alt_native_orthography&gt;",'Word List'!C92,"&lt;/alt_native_orthography&gt;")</f>
        <v>&lt;alt_native_orthography&gt;rAUN&lt;/alt_native_orthography&gt;</v>
      </c>
      <c r="E92" t="str">
        <f>CONCATENATE("&lt;IPA_transcription&gt;",'Word List'!D92,"&lt;/IPA_transcription&gt;")</f>
        <v>&lt;IPA_transcription&gt;ʀaːʊ&lt;/IPA_transcription&gt;</v>
      </c>
      <c r="F92" t="str">
        <f>CONCATENATE("&lt;alt_IPA_transcription&gt;",'Word List'!E92,"&lt;/alt_IPA_transcription&gt;")</f>
        <v>&lt;alt_IPA_transcription&gt;raw&lt;/alt_IPA_transcription&gt;</v>
      </c>
      <c r="G92" t="str">
        <f>CONCATENATE("&lt;gloss&gt;",'Word List'!F92,"&lt;/gloss&gt;")</f>
        <v>&lt;gloss&gt;&lt;/gloss&gt;</v>
      </c>
      <c r="H92" t="str">
        <f>CONCATENATE("&lt;alt_gloss&gt;",'Word List'!G92,"&lt;/alt_gloss&gt;")</f>
        <v>&lt;alt_gloss&gt;&lt;/alt_gloss&gt;</v>
      </c>
      <c r="I92" t="str">
        <f>CONCATENATE("&lt;semantic_category&gt;",'Word List'!H92,"&lt;/semantic_category&gt;")</f>
        <v>&lt;semantic_category&gt;&lt;/semantic_category&gt;</v>
      </c>
      <c r="J92" t="s">
        <v>1</v>
      </c>
    </row>
    <row r="93" spans="1:10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&lt;native_orthography&gt;bijt&lt;/native_orthography&gt;</v>
      </c>
      <c r="D93" t="str">
        <f>CONCATENATE("&lt;alt_native_orthography&gt;",'Word List'!C93,"&lt;/alt_native_orthography&gt;")</f>
        <v>&lt;alt_native_orthography&gt;bEIt&lt;/alt_native_orthography&gt;</v>
      </c>
      <c r="E93" t="str">
        <f>CONCATENATE("&lt;IPA_transcription&gt;",'Word List'!D93,"&lt;/IPA_transcription&gt;")</f>
        <v>&lt;IPA_transcription&gt;bɛɪt&lt;/IPA_transcription&gt;</v>
      </c>
      <c r="F93" t="str">
        <f>CONCATENATE("&lt;alt_IPA_transcription&gt;",'Word List'!E93,"&lt;/alt_IPA_transcription&gt;")</f>
        <v>&lt;alt_IPA_transcription&gt;bite&lt;/alt_IPA_transcription&gt;</v>
      </c>
      <c r="G93" t="str">
        <f>CONCATENATE("&lt;gloss&gt;",'Word List'!F93,"&lt;/gloss&gt;")</f>
        <v>&lt;gloss&gt;&lt;/gloss&gt;</v>
      </c>
      <c r="H93" t="str">
        <f>CONCATENATE("&lt;alt_gloss&gt;",'Word List'!G93,"&lt;/alt_gloss&gt;")</f>
        <v>&lt;alt_gloss&gt;&lt;/alt_gloss&gt;</v>
      </c>
      <c r="I93" t="str">
        <f>CONCATENATE("&lt;semantic_category&gt;",'Word List'!H93,"&lt;/semantic_category&gt;")</f>
        <v>&lt;semantic_category&gt;&lt;/semantic_category&gt;</v>
      </c>
      <c r="J93" t="s">
        <v>1</v>
      </c>
    </row>
    <row r="94" spans="1:10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&lt;native_orthography&gt;mooi&lt;/native_orthography&gt;</v>
      </c>
      <c r="D94" t="str">
        <f>CONCATENATE("&lt;alt_native_orthography&gt;",'Word List'!C94,"&lt;/alt_native_orthography&gt;")</f>
        <v>&lt;alt_native_orthography&gt;mOOI&lt;/alt_native_orthography&gt;</v>
      </c>
      <c r="E94" t="str">
        <f>CONCATENATE("&lt;IPA_transcription&gt;",'Word List'!D94,"&lt;/IPA_transcription&gt;")</f>
        <v>&lt;IPA_transcription&gt;moːɪ&lt;/IPA_transcription&gt;</v>
      </c>
      <c r="F94" t="str">
        <f>CONCATENATE("&lt;alt_IPA_transcription&gt;",'Word List'!E94,"&lt;/alt_IPA_transcription&gt;")</f>
        <v>&lt;alt_IPA_transcription&gt;beautiful&lt;/alt_IPA_transcription&gt;</v>
      </c>
      <c r="G94" t="str">
        <f>CONCATENATE("&lt;gloss&gt;",'Word List'!F94,"&lt;/gloss&gt;")</f>
        <v>&lt;gloss&gt;&lt;/gloss&gt;</v>
      </c>
      <c r="H94" t="str">
        <f>CONCATENATE("&lt;alt_gloss&gt;",'Word List'!G94,"&lt;/alt_gloss&gt;")</f>
        <v>&lt;alt_gloss&gt;&lt;/alt_gloss&gt;</v>
      </c>
      <c r="I94" t="str">
        <f>CONCATENATE("&lt;semantic_category&gt;",'Word List'!H94,"&lt;/semantic_category&gt;")</f>
        <v>&lt;semantic_category&gt;&lt;/semantic_category&gt;</v>
      </c>
      <c r="J94" t="s">
        <v>1</v>
      </c>
    </row>
    <row r="95" spans="1:10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&lt;native_orthography&gt;leeuw&lt;/native_orthography&gt;</v>
      </c>
      <c r="D95" t="str">
        <f>CONCATENATE("&lt;alt_native_orthography&gt;",'Word List'!C95,"&lt;/alt_native_orthography&gt;")</f>
        <v>&lt;alt_native_orthography&gt;lEEU&lt;/alt_native_orthography&gt;</v>
      </c>
      <c r="E95" t="str">
        <f>CONCATENATE("&lt;IPA_transcription&gt;",'Word List'!D95,"&lt;/IPA_transcription&gt;")</f>
        <v>&lt;IPA_transcription&gt;leːʏ&lt;/IPA_transcription&gt;</v>
      </c>
      <c r="F95" t="str">
        <f>CONCATENATE("&lt;alt_IPA_transcription&gt;",'Word List'!E95,"&lt;/alt_IPA_transcription&gt;")</f>
        <v>&lt;alt_IPA_transcription&gt;lion&lt;/alt_IPA_transcription&gt;</v>
      </c>
      <c r="G95" t="str">
        <f>CONCATENATE("&lt;gloss&gt;",'Word List'!F95,"&lt;/gloss&gt;")</f>
        <v>&lt;gloss&gt;&lt;/gloss&gt;</v>
      </c>
      <c r="H95" t="str">
        <f>CONCATENATE("&lt;alt_gloss&gt;",'Word List'!G95,"&lt;/alt_gloss&gt;")</f>
        <v>&lt;alt_gloss&gt;&lt;/alt_gloss&gt;</v>
      </c>
      <c r="I95" t="str">
        <f>CONCATENATE("&lt;semantic_category&gt;",'Word List'!H95,"&lt;/semantic_category&gt;")</f>
        <v>&lt;semantic_category&gt;&lt;/semantic_category&gt;</v>
      </c>
      <c r="J95" t="s">
        <v>1</v>
      </c>
    </row>
    <row r="96" spans="1:10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&lt;native_orthography&gt;nieuw&lt;/native_orthography&gt;</v>
      </c>
      <c r="D96" t="str">
        <f>CONCATENATE("&lt;alt_native_orthography&gt;",'Word List'!C96,"&lt;/alt_native_orthography&gt;")</f>
        <v>&lt;alt_native_orthography&gt;nIU&lt;/alt_native_orthography&gt;</v>
      </c>
      <c r="E96" t="str">
        <f>CONCATENATE("&lt;IPA_transcription&gt;",'Word List'!D96,"&lt;/IPA_transcription&gt;")</f>
        <v>&lt;IPA_transcription&gt;niːʏ&lt;/IPA_transcription&gt;</v>
      </c>
      <c r="F96" t="str">
        <f>CONCATENATE("&lt;alt_IPA_transcription&gt;",'Word List'!E96,"&lt;/alt_IPA_transcription&gt;")</f>
        <v>&lt;alt_IPA_transcription&gt;new&lt;/alt_IPA_transcription&gt;</v>
      </c>
      <c r="G96" t="str">
        <f>CONCATENATE("&lt;gloss&gt;",'Word List'!F96,"&lt;/gloss&gt;")</f>
        <v>&lt;gloss&gt;&lt;/gloss&gt;</v>
      </c>
      <c r="H96" t="str">
        <f>CONCATENATE("&lt;alt_gloss&gt;",'Word List'!G96,"&lt;/alt_gloss&gt;")</f>
        <v>&lt;alt_gloss&gt;&lt;/alt_gloss&gt;</v>
      </c>
      <c r="I96" t="str">
        <f>CONCATENATE("&lt;semantic_category&gt;",'Word List'!H96,"&lt;/semantic_category&gt;")</f>
        <v>&lt;semantic_category&gt;&lt;/semantic_category&gt;</v>
      </c>
      <c r="J96" t="s">
        <v>1</v>
      </c>
    </row>
    <row r="97" spans="1:10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&lt;native_orthography&gt;duw&lt;/native_orthography&gt;</v>
      </c>
      <c r="D97" t="str">
        <f>CONCATENATE("&lt;alt_native_orthography&gt;",'Word List'!C97,"&lt;/alt_native_orthography&gt;")</f>
        <v>&lt;alt_native_orthography&gt;duu&lt;/alt_native_orthography&gt;</v>
      </c>
      <c r="E97" t="str">
        <f>CONCATENATE("&lt;IPA_transcription&gt;",'Word List'!D97,"&lt;/IPA_transcription&gt;")</f>
        <v>&lt;IPA_transcription&gt;dyʏ&lt;/IPA_transcription&gt;</v>
      </c>
      <c r="F97" t="str">
        <f>CONCATENATE("&lt;alt_IPA_transcription&gt;",'Word List'!E97,"&lt;/alt_IPA_transcription&gt;")</f>
        <v>&lt;alt_IPA_transcription&gt;push&lt;/alt_IPA_transcription&gt;</v>
      </c>
      <c r="G97" t="str">
        <f>CONCATENATE("&lt;gloss&gt;",'Word List'!F97,"&lt;/gloss&gt;")</f>
        <v>&lt;gloss&gt;&lt;/gloss&gt;</v>
      </c>
      <c r="H97" t="str">
        <f>CONCATENATE("&lt;alt_gloss&gt;",'Word List'!G97,"&lt;/alt_gloss&gt;")</f>
        <v>&lt;alt_gloss&gt;&lt;/alt_gloss&gt;</v>
      </c>
      <c r="I97" t="str">
        <f>CONCATENATE("&lt;semantic_category&gt;",'Word List'!H97,"&lt;/semantic_category&gt;")</f>
        <v>&lt;semantic_category&gt;&lt;/semantic_category&gt;</v>
      </c>
      <c r="J97" t="s">
        <v>1</v>
      </c>
    </row>
    <row r="98" spans="1:10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&lt;native_orthography&gt;opdoen&lt;/native_orthography&gt;</v>
      </c>
      <c r="D98" t="str">
        <f>CONCATENATE("&lt;alt_native_orthography&gt;",'Word List'!C98,"&lt;/alt_native_orthography&gt;")</f>
        <v>&lt;alt_native_orthography&gt;opdun&lt;/alt_native_orthography&gt;</v>
      </c>
      <c r="E98" t="str">
        <f>CONCATENATE("&lt;IPA_transcription&gt;",'Word List'!D98,"&lt;/IPA_transcription&gt;")</f>
        <v>&lt;IPA_transcription&gt;ɔb̥d̥un&lt;/IPA_transcription&gt;</v>
      </c>
      <c r="F98" t="str">
        <f>CONCATENATE("&lt;alt_IPA_transcription&gt;",'Word List'!E98,"&lt;/alt_IPA_transcription&gt;")</f>
        <v>&lt;alt_IPA_transcription&gt;to catch&lt;/alt_IPA_transcription&gt;</v>
      </c>
      <c r="G98" t="str">
        <f>CONCATENATE("&lt;gloss&gt;",'Word List'!F98,"&lt;/gloss&gt;")</f>
        <v>&lt;gloss&gt;&lt;/gloss&gt;</v>
      </c>
      <c r="H98" t="str">
        <f>CONCATENATE("&lt;alt_gloss&gt;",'Word List'!G98,"&lt;/alt_gloss&gt;")</f>
        <v>&lt;alt_gloss&gt;&lt;/alt_gloss&gt;</v>
      </c>
      <c r="I98" t="str">
        <f>CONCATENATE("&lt;semantic_category&gt;",'Word List'!H98,"&lt;/semantic_category&gt;")</f>
        <v>&lt;semantic_category&gt;&lt;/semantic_category&gt;</v>
      </c>
      <c r="J98" t="s">
        <v>1</v>
      </c>
    </row>
    <row r="99" spans="1:10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&lt;native_orthography&gt;opzeggen&lt;/native_orthography&gt;</v>
      </c>
      <c r="D99" t="str">
        <f>CONCATENATE("&lt;alt_native_orthography&gt;",'Word List'!C99,"&lt;/alt_native_orthography&gt;")</f>
        <v>&lt;alt_native_orthography&gt;ɔpzɛGən&lt;/alt_native_orthography&gt;</v>
      </c>
      <c r="E99" t="str">
        <f>CONCATENATE("&lt;IPA_transcription&gt;",'Word List'!D99,"&lt;/IPA_transcription&gt;")</f>
        <v>&lt;IPA_transcription&gt;ɔps̭ɛɣə&lt;/IPA_transcription&gt;</v>
      </c>
      <c r="F99" t="str">
        <f>CONCATENATE("&lt;alt_IPA_transcription&gt;",'Word List'!E99,"&lt;/alt_IPA_transcription&gt;")</f>
        <v>&lt;alt_IPA_transcription&gt;to cancel a subscription&lt;/alt_IPA_transcription&gt;</v>
      </c>
      <c r="G99" t="str">
        <f>CONCATENATE("&lt;gloss&gt;",'Word List'!F99,"&lt;/gloss&gt;")</f>
        <v>&lt;gloss&gt;&lt;/gloss&gt;</v>
      </c>
      <c r="H99" t="str">
        <f>CONCATENATE("&lt;alt_gloss&gt;",'Word List'!G99,"&lt;/alt_gloss&gt;")</f>
        <v>&lt;alt_gloss&gt;&lt;/alt_gloss&gt;</v>
      </c>
      <c r="I99" t="str">
        <f>CONCATENATE("&lt;semantic_category&gt;",'Word List'!H99,"&lt;/semantic_category&gt;")</f>
        <v>&lt;semantic_category&gt;&lt;/semantic_category&gt;</v>
      </c>
      <c r="J99" t="s">
        <v>1</v>
      </c>
    </row>
    <row r="100" spans="1:10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&lt;native_orthography&gt;afzeggen&lt;/native_orthography&gt;</v>
      </c>
      <c r="D100" t="str">
        <f>CONCATENATE("&lt;alt_native_orthography&gt;",'Word List'!C100,"&lt;/alt_native_orthography&gt;")</f>
        <v>&lt;alt_native_orthography&gt;afzɛGən&lt;/alt_native_orthography&gt;</v>
      </c>
      <c r="E100" t="str">
        <f>CONCATENATE("&lt;IPA_transcription&gt;",'Word List'!D100,"&lt;/IPA_transcription&gt;")</f>
        <v>&lt;IPA_transcription&gt;ɑfs̭ɛɣə&lt;/IPA_transcription&gt;</v>
      </c>
      <c r="F100" t="str">
        <f>CONCATENATE("&lt;alt_IPA_transcription&gt;",'Word List'!E100,"&lt;/alt_IPA_transcription&gt;")</f>
        <v>&lt;alt_IPA_transcription&gt;to cancel a date&lt;/alt_IPA_transcription&gt;</v>
      </c>
      <c r="G100" t="str">
        <f>CONCATENATE("&lt;gloss&gt;",'Word List'!F100,"&lt;/gloss&gt;")</f>
        <v>&lt;gloss&gt;&lt;/gloss&gt;</v>
      </c>
      <c r="H100" t="str">
        <f>CONCATENATE("&lt;alt_gloss&gt;",'Word List'!G100,"&lt;/alt_gloss&gt;")</f>
        <v>&lt;alt_gloss&gt;&lt;/alt_gloss&gt;</v>
      </c>
      <c r="I100" t="str">
        <f>CONCATENATE("&lt;semantic_category&gt;",'Word List'!H100,"&lt;/semantic_category&gt;")</f>
        <v>&lt;semantic_category&gt;&lt;/semantic_category&gt;</v>
      </c>
      <c r="J100" t="s">
        <v>1</v>
      </c>
    </row>
    <row r="101" spans="1:10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&lt;native_orthography&gt;afdoen&lt;/native_orthography&gt;</v>
      </c>
      <c r="D101" t="str">
        <f>CONCATENATE("&lt;alt_native_orthography&gt;",'Word List'!C101,"&lt;/alt_native_orthography&gt;")</f>
        <v>&lt;alt_native_orthography&gt;afdun&lt;/alt_native_orthography&gt;</v>
      </c>
      <c r="E101" t="str">
        <f>CONCATENATE("&lt;IPA_transcription&gt;",'Word List'!D101,"&lt;/IPA_transcription&gt;")</f>
        <v>&lt;IPA_transcription&gt;av̥dun&lt;/IPA_transcription&gt;</v>
      </c>
      <c r="F101" t="str">
        <f>CONCATENATE("&lt;alt_IPA_transcription&gt;",'Word List'!E101,"&lt;/alt_IPA_transcription&gt;")</f>
        <v>&lt;alt_IPA_transcription&gt;to take off&lt;/alt_IPA_transcription&gt;</v>
      </c>
      <c r="G101" t="str">
        <f>CONCATENATE("&lt;gloss&gt;",'Word List'!F101,"&lt;/gloss&gt;")</f>
        <v>&lt;gloss&gt;&lt;/gloss&gt;</v>
      </c>
      <c r="H101" t="str">
        <f>CONCATENATE("&lt;alt_gloss&gt;",'Word List'!G101,"&lt;/alt_gloss&gt;")</f>
        <v>&lt;alt_gloss&gt;&lt;/alt_gloss&gt;</v>
      </c>
      <c r="I101" t="str">
        <f>CONCATENATE("&lt;semantic_category&gt;",'Word List'!H101,"&lt;/semantic_category&gt;")</f>
        <v>&lt;semantic_category&gt;&lt;/semantic_category&gt;</v>
      </c>
      <c r="J101" t="s">
        <v>1</v>
      </c>
    </row>
    <row r="102" ht="20.25">
      <c r="A10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2004-08-27T23:45:12Z</dcterms:created>
  <dcterms:modified xsi:type="dcterms:W3CDTF">2006-09-13T20:29:45Z</dcterms:modified>
  <cp:category/>
  <cp:version/>
  <cp:contentType/>
  <cp:contentStatus/>
</cp:coreProperties>
</file>