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<sst xmlns="http://schemas.openxmlformats.org/spreadsheetml/2006/main" count="82" uniqueCount="81">
  <si>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</si>
  <si>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</si>
  <si>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</si>
  <si>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</si>
  <si>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</si>
  <si>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</si>
  <si>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</si>
  <si>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</si>
  <si>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</si>
  <si>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</si>
  <si>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</si>
  <si>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</si>
  <si>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</si>
  <si>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</si>
  <si>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</si>
  <si>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</si>
  <si>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</si>
  <si>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</si>
  <si>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</si>
  <si>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</si>
  <si>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</si>
  <si>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</si>
  <si>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</si>
  <si>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</si>
  <si>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</si>
  <si>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</si>
  <si>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</si>
  <si>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</si>
  <si>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</si>
  <si>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</si>
  <si>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</si>
  <si>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</si>
  <si>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</si>
  <si>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</si>
  <si>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</si>
  <si>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</si>
  <si>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</si>
  <si>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</si>
  <si>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</si>
  <si>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</si>
  <si>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</si>
  <si>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</si>
  <si>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</si>
  <si>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</si>
  <si>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</si>
  <si>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</si>
  <si>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</si>
  <si>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</si>
  <si>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</si>
  <si>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</si>
  <si>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</si>
  <si>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</si>
  <si>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</si>
  <si>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</si>
  <si>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</si>
  <si>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</si>
  <si>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</si>
  <si>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</si>
  <si>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</si>
  <si>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</si>
  <si>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</si>
  <si>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</si>
  <si>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</si>
  <si>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</si>
  <si>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</si>
  <si>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</si>
  <si>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</si>
  <si>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LIA</t>
  </si>
  <si>
    <t>1 - 31</t>
  </si>
  <si>
    <t xml:space="preserve">Limba (West-Central) </t>
  </si>
  <si>
    <t>Unknown; speaker is from Tonko, Kambia District, Sierra Leone</t>
  </si>
  <si>
    <t>March, 1963</t>
  </si>
  <si>
    <t>E. Dumbuya</t>
  </si>
  <si>
    <t>reel tape</t>
  </si>
  <si>
    <t>&lt;language_name&gt;Limba (West-Central)&lt;/language_name&gt;</t>
  </si>
  <si>
    <t>lia_word-list_1963_01</t>
  </si>
  <si>
    <t>lia_word-list_1963_01.html</t>
  </si>
  <si>
    <t>lia_word-list_1963_01.jpg</t>
  </si>
  <si>
    <t>lia_word-list_1963_02.jpg</t>
  </si>
  <si>
    <t>lia_word-list_1963_01.tif</t>
  </si>
  <si>
    <t>lia_word-list_1963_02.tif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</si>
</sst>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J1">
      <pane xSplit="15225" topLeftCell="AA10" activePane="topLeft" state="split"/>
      <selection pane="topLeft" activeCell="O2" sqref="O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75</v>
      </c>
      <c r="C2" t="str">
        <f>CONCATENATE(B2,".wav")</f>
        <v>lia_word-list_1963_01.wav</v>
      </c>
      <c r="D2" t="str">
        <f>CONCATENATE(B2,".mp3")</f>
        <v>lia_word-list_1963_01.mp3</v>
      </c>
      <c r="E2" t="s">
        <v>76</v>
      </c>
      <c r="F2" s="1" t="s">
        <v>68</v>
      </c>
      <c r="G2" t="s">
        <v>77</v>
      </c>
      <c r="H2" t="s">
        <v>78</v>
      </c>
      <c r="I2" t="s">
        <v>79</v>
      </c>
      <c r="J2" t="s">
        <v>80</v>
      </c>
      <c r="K2" t="s">
        <v>25</v>
      </c>
      <c r="L2" t="s">
        <v>25</v>
      </c>
      <c r="M2" t="str">
        <f>CONCATENATE("lia_record_details.html#",A2)</f>
        <v>lia_record_details.html#1</v>
      </c>
      <c r="N2" t="s">
        <v>69</v>
      </c>
      <c r="O2" t="s">
        <v>67</v>
      </c>
      <c r="P2" t="s">
        <v>8</v>
      </c>
      <c r="Q2" t="s">
        <v>70</v>
      </c>
      <c r="R2" t="s">
        <v>71</v>
      </c>
      <c r="S2" s="2" t="s">
        <v>66</v>
      </c>
      <c r="T2" s="2" t="s">
        <v>72</v>
      </c>
      <c r="U2" s="3" t="s">
        <v>65</v>
      </c>
      <c r="V2" t="s">
        <v>22</v>
      </c>
      <c r="W2" t="s">
        <v>73</v>
      </c>
      <c r="X2" t="s">
        <v>56</v>
      </c>
      <c r="Y2" t="s">
        <v>10</v>
      </c>
      <c r="Z2" t="str">
        <f>E2</f>
        <v>lia_word-list_1963_01.html</v>
      </c>
      <c r="AA2" s="4">
        <v>1</v>
      </c>
      <c r="AB2" t="str">
        <f>CONCATENATE(E2,"#",AA2)</f>
        <v>lia_word-list_1963_01.html#1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C1">
      <selection activeCell="C1" sqref="C1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">
        <v>74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&lt;lang_name&gt;Limba (West-Central) &lt;/lang_name&gt;</v>
      </c>
      <c r="D3" t="str">
        <f>CONCATENATE("&lt;sil_code&gt;",'Raw Metadata'!O2,"&lt;/sil_code&gt;")</f>
        <v>&lt;sil_code&gt;LIA&lt;/sil_code&gt;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&lt;recording_location&gt;Unknown; speaker is from Tonko, Kambia District, Sierra Leone&lt;/recording_location&gt;</v>
      </c>
      <c r="G3" t="str">
        <f>CONCATENATE("&lt;recording_date&gt;",'Raw Metadata'!R2,"&lt;/recording_date&gt;")</f>
        <v>&lt;recording_date&gt;March, 1963&lt;/recording_date&gt;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&lt;speakers&gt;E. Dumbuya&lt;/speakers&gt;</v>
      </c>
      <c r="J3" t="str">
        <f>CONCATENATE("&lt;filename_audio&gt;",'Raw Metadata'!B2,"&lt;/filename_audio&gt;")</f>
        <v>&lt;filename_audio&gt;lia_word-list_1963_01&lt;/filename_audio&gt;</v>
      </c>
      <c r="K3" t="str">
        <f>CONCATENATE("&lt;filename_wav&gt;",'Raw Metadata'!C2,"&lt;/filename_wav&gt;")</f>
        <v>&lt;filename_wav&gt;lia_word-list_1963_01.wav&lt;/filename_wav&gt;</v>
      </c>
      <c r="L3" t="str">
        <f>CONCATENATE("&lt;filename_mp3&gt;",'Raw Metadata'!D2,"&lt;/filename_mp3&gt;")</f>
        <v>&lt;filename_mp3&gt;lia_word-list_1963_01.mp3&lt;/filename_mp3&gt;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&lt;wordlist&gt;lia_word-list_1963_01.html&lt;/wordlist&gt;</v>
      </c>
      <c r="Q3" t="str">
        <f>CONCATENATE("&lt;wordlist_entries&gt;",'Raw Metadata'!F2,"&lt;/wordlist_entries&gt;")</f>
        <v>&lt;wordlist_entries&gt;1 - 31&lt;/wordlist_entries&gt;</v>
      </c>
      <c r="R3" t="str">
        <f>CONCATENATE("&lt;image_tif&gt;",'Raw Metadata'!I2,"&lt;/image_tif&gt;")</f>
        <v>&lt;image_tif&gt;lia_word-list_1963_01.tif&lt;/image_tif&gt;</v>
      </c>
      <c r="S3" t="str">
        <f>CONCATENATE("&lt;image_tif2&gt;",'Raw Metadata'!J2,"&lt;/image_tif2&gt;")</f>
        <v>&lt;image_tif2&gt;lia_word-list_1963_02.tif&lt;/image_tif2&gt;</v>
      </c>
      <c r="T3" t="str">
        <f>CONCATENATE("&lt;image_jpg&gt;",'Raw Metadata'!G2,"&lt;/image_jpg&gt;")</f>
        <v>&lt;image_jpg&gt;lia_word-list_1963_01.jpg&lt;/image_jpg&gt;</v>
      </c>
      <c r="U3" t="str">
        <f>CONCATENATE("&lt;image_jpg2&gt;",'Raw Metadata'!H2,"&lt;/image_jpg2&gt;")</f>
        <v>&lt;image_jpg2&gt;lia_word-list_1963_02.jpg&lt;/image_jpg2&gt;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&lt;details&gt;lia_record_details.html#1&lt;/details&gt;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&lt;wordlist_no_repetition&gt;lia_word-list_1963_01.html&lt;/wordlist_no_repetition&gt;</v>
      </c>
      <c r="AA3" t="str">
        <f>CONCATENATE("&lt;link_within_wordlist&gt;",'Raw Metadata'!AB2,"&lt;/link_within_wordlist&gt;")</f>
        <v>&lt;link_within_wordlist&gt;lia_word-list_1963_01.html#1&lt;/link_within_wordlist&gt;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2005-10-04T23:44:16Z</dcterms:modified>
  <cp:category/>
  <cp:version/>
  <cp:contentType/>
  <cp:contentStatus/>
</cp:coreProperties>
</file>