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<sst xmlns="http://schemas.openxmlformats.org/spreadsheetml/2006/main" count="201" uniqueCount="85">
  <si>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</si>
  <si>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</si>
  <si>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</si>
  <si>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</si>
  <si>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</si>
  <si>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</si>
  <si>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</si>
  <si>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</si>
  <si>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</si>
  <si>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</si>
  <si>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</si>
  <si>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</si>
  <si>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</si>
  <si>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</si>
  <si>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</si>
  <si>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</si>
  <si>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</si>
  <si>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</si>
  <si>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</si>
  <si>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</si>
  <si>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</si>
  <si>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</si>
  <si>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</si>
  <si>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</si>
  <si>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</si>
  <si>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</si>
  <si>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</si>
  <si>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</si>
  <si>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</si>
  <si>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</si>
  <si>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</si>
  <si>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</si>
  <si>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</si>
  <si>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</si>
  <si>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</si>
  <si>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</si>
  <si>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</si>
  <si>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</si>
  <si>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</si>
  <si>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</si>
  <si>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</si>
  <si>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</si>
  <si>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</si>
  <si>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</si>
  <si>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</si>
  <si>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</si>
  <si>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</si>
  <si>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</si>
  <si>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</si>
  <si>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</si>
  <si>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</si>
  <si>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</si>
  <si>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</si>
  <si>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</si>
  <si>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</si>
  <si>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</si>
  <si>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</si>
  <si>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</si>
  <si>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</si>
  <si>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</si>
  <si>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</si>
  <si>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</si>
  <si>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</si>
  <si>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</si>
  <si>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</si>
  <si>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</si>
  <si>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</si>
  <si>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</si>
  <si>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</si>
  <si>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</si>
  <si>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</si>
  <si>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Kelabit</t>
  </si>
  <si>
    <t>1 - 11</t>
  </si>
  <si>
    <t>kzi</t>
  </si>
  <si>
    <t>Recording location unknown</t>
  </si>
  <si>
    <t>unknown</t>
  </si>
  <si>
    <t>Fieldworker not specified</t>
  </si>
  <si>
    <t>Speaker origin unknown</t>
  </si>
  <si>
    <t>dialect not specified</t>
  </si>
  <si>
    <t>Reel Tape</t>
  </si>
  <si>
    <t>6 November, 1973</t>
  </si>
  <si>
    <t>kzi_word-list_1973_01</t>
  </si>
  <si>
    <t>kzi_word-list_1973_01.html</t>
  </si>
  <si>
    <t>kzi_word-list_1973_01.jpg</t>
  </si>
  <si>
    <t>kzi_word-list_1973_01.tif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</si>
</sst>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X1">
      <selection activeCell="I5" sqref="I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81</v>
      </c>
      <c r="C4" s="1" t="str">
        <f>CONCATENATE(B4,".wav")</f>
        <v>kzi_word-list_1973_01.wav</v>
      </c>
      <c r="D4" s="1" t="str">
        <f>CONCATENATE(B4,".mp3")</f>
        <v>kzi_word-list_1973_01.mp3</v>
      </c>
      <c r="E4" s="1" t="s">
        <v>82</v>
      </c>
      <c r="F4" s="2" t="s">
        <v>72</v>
      </c>
      <c r="G4" s="1" t="s">
        <v>83</v>
      </c>
      <c r="I4" s="1" t="s">
        <v>84</v>
      </c>
      <c r="K4" s="1" t="s">
        <v>27</v>
      </c>
      <c r="L4" s="1" t="s">
        <v>27</v>
      </c>
      <c r="M4" s="1" t="str">
        <f>CONCATENATE("kzi_record_details.html#",A4)</f>
        <v>kzi_record_details.html#1</v>
      </c>
      <c r="N4" s="1" t="s">
        <v>71</v>
      </c>
      <c r="O4" s="1" t="s">
        <v>73</v>
      </c>
      <c r="P4" s="1" t="s">
        <v>28</v>
      </c>
      <c r="Q4" s="1" t="s">
        <v>74</v>
      </c>
      <c r="R4" s="1" t="s">
        <v>80</v>
      </c>
      <c r="S4" s="1" t="s">
        <v>76</v>
      </c>
      <c r="T4" s="1" t="s">
        <v>77</v>
      </c>
      <c r="U4" s="1" t="s">
        <v>78</v>
      </c>
      <c r="V4" s="1" t="s">
        <v>75</v>
      </c>
      <c r="W4" s="1" t="s">
        <v>29</v>
      </c>
      <c r="X4" s="1" t="s">
        <v>30</v>
      </c>
      <c r="Y4" s="1" t="s">
        <v>79</v>
      </c>
      <c r="Z4" s="1" t="s">
        <v>31</v>
      </c>
      <c r="AA4" s="1" t="s">
        <v>65</v>
      </c>
      <c r="AB4" s="1" t="str">
        <f>E4</f>
        <v>kzi_word-list_1973_01.html</v>
      </c>
      <c r="AC4" s="1">
        <v>1</v>
      </c>
      <c r="AD4" s="1" t="str">
        <f>CONCATENATE(E4,"#",AC4)</f>
        <v>kzi_word-list_1973_01.html#1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65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AG26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&lt;language_name&gt;Kelabit&lt;/language_name&gt;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&lt;lang_name&gt;Kelabit&lt;/lang_name&gt;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&lt;sil_code&gt;kzi&lt;/sil_code&gt;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&lt;recording_location&gt;Recording location unknown&lt;/recording_location&gt;</v>
      </c>
      <c r="H3" s="1" t="str">
        <f>CONCATENATE("&lt;recording_date&gt;",'Raw Metadata'!R4,"&lt;/recording_date&gt;")</f>
        <v>&lt;recording_date&gt;6 November, 1973&lt;/recording_date&gt;</v>
      </c>
      <c r="I3" s="1" t="str">
        <f>CONCATENATE("&lt;fieldworkers&gt;",'Raw Metadata'!S4,"&lt;/fieldworkers&gt;")</f>
        <v>&lt;fieldworkers&gt;Fieldworker not specified&lt;/fieldworkers&gt;</v>
      </c>
      <c r="J3" s="1" t="str">
        <f>CONCATENATE("&lt;origin&gt;",'Raw Metadata'!T4,"&lt;/origin&gt;")</f>
        <v>&lt;origin&gt;Speaker origin unknown&lt;/origin&gt;</v>
      </c>
      <c r="K3" s="1" t="str">
        <f>CONCATENATE("&lt;speakers&gt;",'Raw Metadata'!V4,"&lt;/speakers&gt;")</f>
        <v>&lt;speakers&gt;unknown&lt;/speakers&gt;</v>
      </c>
      <c r="L3" s="1" t="str">
        <f>CONCATENATE("&lt;filename_audio&gt;",'Raw Metadata'!B4,"&lt;/filename_audio&gt;")</f>
        <v>&lt;filename_audio&gt;kzi_word-list_1973_01&lt;/filename_audio&gt;</v>
      </c>
      <c r="M3" s="1" t="str">
        <f>CONCATENATE("&lt;filename_wav&gt;",'Raw Metadata'!C4,"&lt;/filename_wav&gt;")</f>
        <v>&lt;filename_wav&gt;kzi_word-list_1973_01.wav&lt;/filename_wav&gt;</v>
      </c>
      <c r="N3" s="1" t="str">
        <f>CONCATENATE("&lt;filename_mp3&gt;",'Raw Metadata'!D4,"&lt;/filename_mp3&gt;")</f>
        <v>&lt;filename_mp3&gt;kzi_word-list_1973_01.mp3&lt;/filename_mp3&gt;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&lt;wordlist&gt;kzi_word-list_1973_01.html&lt;/wordlist&gt;</v>
      </c>
      <c r="S3" s="1" t="str">
        <f>CONCATENATE("&lt;wordlist_entries&gt;",'Raw Metadata'!F4,"&lt;/wordlist_entries&gt;")</f>
        <v>&lt;wordlist_entries&gt;1 - 11&lt;/wordlist_entries&gt;</v>
      </c>
      <c r="T3" s="1" t="str">
        <f>CONCATENATE("&lt;image_tif&gt;",'Raw Metadata'!I4,"&lt;/image_tif&gt;")</f>
        <v>&lt;image_tif&gt;kzi_word-list_1973_01.tif&lt;/image_tif&gt;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&lt;image_jpg&gt;kzi_word-list_1973_01.jpg&lt;/image_jpg&gt;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&lt;details&gt;kzi_record_details.html#1&lt;/details&gt;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&lt;wordlist_no_repetition&gt;kzi_word-list_1973_01.html&lt;/wordlist_no_repetition&gt;</v>
      </c>
      <c r="AC3" s="1" t="str">
        <f>CONCATENATE("&lt;link_within_wordlist&gt;",'Raw Metadata'!AD4,"&lt;/link_within_wordlist&gt;")</f>
        <v>&lt;link_within_wordlist&gt;kzi_word-list_1973_01.html#1&lt;/link_within_wordlist&gt;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2008-12-15T22:52:37Z</dcterms:modified>
  <cp:category/>
  <cp:version/>
  <cp:contentType/>
  <cp:contentStatus/>
</cp:coreProperties>
</file>