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<sst xmlns="http://schemas.openxmlformats.org/spreadsheetml/2006/main" count="80" uniqueCount="79">
  <si>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</si>
  <si>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</si>
  <si>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</si>
  <si>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</si>
  <si>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</si>
  <si>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</si>
  <si>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</si>
  <si>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</si>
  <si>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</si>
  <si>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</si>
  <si>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</si>
  <si>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</si>
  <si>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</si>
  <si>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</si>
  <si>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</si>
  <si>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</si>
  <si>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</si>
  <si>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</si>
  <si>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</si>
  <si>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</si>
  <si>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</si>
  <si>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</si>
  <si>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</si>
  <si>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</si>
  <si>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</si>
  <si>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</si>
  <si>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</si>
  <si>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</si>
  <si>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</si>
  <si>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</si>
  <si>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</si>
  <si>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</si>
  <si>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</si>
  <si>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</si>
  <si>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</si>
  <si>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</si>
  <si>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</si>
  <si>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</si>
  <si>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</si>
  <si>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</si>
  <si>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</si>
  <si>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</si>
  <si>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</si>
  <si>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</si>
  <si>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</si>
  <si>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</si>
  <si>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</si>
  <si>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</si>
  <si>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</si>
  <si>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</si>
  <si>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</si>
  <si>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</si>
  <si>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</si>
  <si>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</si>
  <si>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</si>
  <si>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</si>
  <si>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</si>
  <si>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</si>
  <si>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</si>
  <si>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</si>
  <si>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</si>
  <si>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</si>
  <si>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</si>
  <si>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</si>
  <si>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</si>
  <si>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</si>
  <si>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Unknown</t>
  </si>
  <si>
    <t>reel tape</t>
  </si>
  <si>
    <t>gbb_word-list_1976_01</t>
  </si>
  <si>
    <t>gbb_word-list_1976_01.html</t>
  </si>
  <si>
    <t>1 - 41</t>
  </si>
  <si>
    <t>gbb_word-list_1976_01.jpg</t>
  </si>
  <si>
    <t>gbb_word-list_1976_01.tif</t>
  </si>
  <si>
    <t>gbb_record_details.html#1</t>
  </si>
  <si>
    <t>Kaititj</t>
  </si>
  <si>
    <t>GBB</t>
  </si>
  <si>
    <t>15 May, 1976</t>
  </si>
  <si>
    <t>Peter Ladefoged</t>
  </si>
  <si>
    <t>Stanley Tagal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</si>
</sst>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Y1">
      <pane xSplit="12825" topLeftCell="Z25" activePane="topLeft" state="split"/>
      <selection pane="topLeft" activeCell="AB2" sqref="AB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68</v>
      </c>
      <c r="C2" t="str">
        <f>CONCATENATE(B2,".wav")</f>
        <v>gbb_word-list_1976_01.wav</v>
      </c>
      <c r="D2" t="str">
        <f>CONCATENATE(B2,".mp3")</f>
        <v>gbb_word-list_1976_01.mp3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">
        <v>73</v>
      </c>
      <c r="N2" t="s">
        <v>74</v>
      </c>
      <c r="O2" t="s">
        <v>75</v>
      </c>
      <c r="P2" t="s">
        <v>8</v>
      </c>
      <c r="Q2" t="s">
        <v>66</v>
      </c>
      <c r="R2" t="s">
        <v>76</v>
      </c>
      <c r="S2" t="s">
        <v>77</v>
      </c>
      <c r="T2" s="2" t="s">
        <v>78</v>
      </c>
      <c r="U2" s="3" t="s">
        <v>65</v>
      </c>
      <c r="V2" t="s">
        <v>22</v>
      </c>
      <c r="W2" t="s">
        <v>67</v>
      </c>
      <c r="X2" t="s">
        <v>56</v>
      </c>
      <c r="Y2" t="s">
        <v>10</v>
      </c>
      <c r="Z2" t="str">
        <f>'Raw Metadata'!E2</f>
        <v>gbb_word-list_1976_01.html</v>
      </c>
      <c r="AA2" s="4">
        <v>1</v>
      </c>
      <c r="AB2" t="str">
        <f>CONCATENATE(E2,"#",AA2)</f>
        <v>gbb_word-list_1976_01.html#1</v>
      </c>
    </row>
    <row r="3" spans="6:21" ht="20.25">
      <c r="F3" s="1"/>
      <c r="T3" s="2"/>
      <c r="U3" s="3"/>
    </row>
    <row r="4" spans="6:21" ht="20.25">
      <c r="F4" s="1"/>
      <c r="T4" s="2"/>
      <c r="U4" s="3"/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C1">
      <selection activeCell="D1" sqref="D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&lt;language_name&gt;Kaititj&lt;/language_name&gt;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&lt;lang_name&gt;Kaititj&lt;/lang_name&gt;</v>
      </c>
      <c r="D3" t="str">
        <f>CONCATENATE("&lt;sil_code&gt;",'Raw Metadata'!O2,"&lt;/sil_code&gt;")</f>
        <v>&lt;sil_code&gt;GBB&lt;/sil_code&gt;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&lt;recording_date&gt;15 May, 1976&lt;/recording_date&gt;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&lt;speakers&gt;Stanley Tagal&lt;/speakers&gt;</v>
      </c>
      <c r="J3" t="str">
        <f>CONCATENATE("&lt;filename_audio&gt;",'Raw Metadata'!B2,"&lt;/filename_audio&gt;")</f>
        <v>&lt;filename_audio&gt;gbb_word-list_1976_01&lt;/filename_audio&gt;</v>
      </c>
      <c r="K3" t="str">
        <f>CONCATENATE("&lt;filename_wav&gt;",'Raw Metadata'!C2,"&lt;/filename_wav&gt;")</f>
        <v>&lt;filename_wav&gt;gbb_word-list_1976_01.wav&lt;/filename_wav&gt;</v>
      </c>
      <c r="L3" t="str">
        <f>CONCATENATE("&lt;filename_mp3&gt;",'Raw Metadata'!D2,"&lt;/filename_mp3&gt;")</f>
        <v>&lt;filename_mp3&gt;gbb_word-list_1976_01.mp3&lt;/filename_mp3&gt;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&lt;wordlist&gt;gbb_word-list_1976_01.html&lt;/wordlist&gt;</v>
      </c>
      <c r="Q3" t="str">
        <f>CONCATENATE("&lt;wordlist_entries&gt;",'Raw Metadata'!F2,"&lt;/wordlist_entries&gt;")</f>
        <v>&lt;wordlist_entries&gt;1 - 41&lt;/wordlist_entries&gt;</v>
      </c>
      <c r="R3" t="str">
        <f>CONCATENATE("&lt;image_tif&gt;",'Raw Metadata'!I2,"&lt;/image_tif&gt;")</f>
        <v>&lt;image_tif&gt;gbb_word-list_1976_01.tif&lt;/image_tif&gt;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&lt;image_jpg&gt;gbb_word-list_1976_01.jpg&lt;/image_jpg&gt;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&lt;details&gt;gbb_record_details.html#1&lt;/details&gt;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&lt;wordlist_no_repetition&gt;gbb_word-list_1976_01.html&lt;/wordlist_no_repetition&gt;</v>
      </c>
      <c r="AA3" t="str">
        <f>CONCATENATE("&lt;link_within_wordlist&gt;",'Raw Metadata'!AB2,"&lt;/link_within_wordlist&gt;")</f>
        <v>&lt;link_within_wordlist&gt;gbb_word-list_1976_01.html#1&lt;/link_within_wordlist&gt;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2004-08-26T20:48:36Z</dcterms:created>
  <dcterms:modified xsi:type="dcterms:W3CDTF">2006-07-31T19:07:46Z</dcterms:modified>
  <cp:category/>
  <cp:version/>
  <cp:contentType/>
  <cp:contentStatus/>
</cp:coreProperties>
</file>