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>
    <definedName name="OLE_LINK10" localSheetId="0">'Word List'!$H$7</definedName>
    <definedName name="OLE_LINK11" localSheetId="0">'Word List'!$H$8</definedName>
    <definedName name="OLE_LINK3" localSheetId="0">'Word List'!$H$4</definedName>
    <definedName name="OLE_LINK7" localSheetId="0">'Word List'!$I$4</definedName>
    <definedName name="OLE_LINK8" localSheetId="0">'Word List'!$H$5</definedName>
    <definedName name="OLE_LINK9" localSheetId="0">'Word List'!$H$6</definedName>
  </definedNames>
  <calcPr fullCalcOnLoad="1"/>
</workbook>
</file>

<file path=xl/sharedStrings.xml><?xml version="1.0" encoding="utf-8"?>
<sst xmlns="http://schemas.openxmlformats.org/spreadsheetml/2006/main" count="832" uniqueCount="461">
  <si>
    <t>&lt;item&gt;</t>
  </si>
  <si>
    <t>&lt;/item&gt;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</si>
  <si>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</si>
  <si>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</si>
  <si>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</si>
  <si>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</si>
  <si>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</si>
  <si>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&lt;/headers&gt;</t>
  </si>
  <si>
    <t>Native Orthography</t>
  </si>
  <si>
    <t>Gloss</t>
  </si>
  <si>
    <t>Language Name:</t>
  </si>
  <si>
    <t>Catalan</t>
  </si>
  <si>
    <t>Phonemic Transcription</t>
  </si>
  <si>
    <t>Phonetic Transcription</t>
  </si>
  <si>
    <t>Sound Illustrated</t>
  </si>
  <si>
    <t>mirar</t>
  </si>
  <si>
    <t>mi'ɾa</t>
  </si>
  <si>
    <t>to look at</t>
  </si>
  <si>
    <t>m</t>
  </si>
  <si>
    <t>cantem</t>
  </si>
  <si>
    <t>kəntəm</t>
  </si>
  <si>
    <t>kʲən̪'t̪əm</t>
  </si>
  <si>
    <t>let's sing</t>
  </si>
  <si>
    <t>un bon vi</t>
  </si>
  <si>
    <t>um boɱ vi</t>
  </si>
  <si>
    <t>convidar</t>
  </si>
  <si>
    <t>koɱvi'ða</t>
  </si>
  <si>
    <t>to invite</t>
  </si>
  <si>
    <t>ɱ</t>
  </si>
  <si>
    <t>enfadar</t>
  </si>
  <si>
    <t>ənfadar</t>
  </si>
  <si>
    <t>əɱfa'ða</t>
  </si>
  <si>
    <t>to make angry</t>
  </si>
  <si>
    <t>bondat</t>
  </si>
  <si>
    <t>bon̪'d̪atʰ</t>
  </si>
  <si>
    <t>happiness</t>
  </si>
  <si>
    <t>n̪</t>
  </si>
  <si>
    <t>renda</t>
  </si>
  <si>
    <t>rɛnda</t>
  </si>
  <si>
    <t>rɛn̪da</t>
  </si>
  <si>
    <t>rent</t>
  </si>
  <si>
    <t>nedar</t>
  </si>
  <si>
    <t>nədar</t>
  </si>
  <si>
    <t>nə'ða</t>
  </si>
  <si>
    <t>to swim</t>
  </si>
  <si>
    <t>n</t>
  </si>
  <si>
    <t>venir</t>
  </si>
  <si>
    <t>vənir</t>
  </si>
  <si>
    <t>və'ni</t>
  </si>
  <si>
    <t>to come</t>
  </si>
  <si>
    <t>forn</t>
  </si>
  <si>
    <t>foɾn</t>
  </si>
  <si>
    <t>oven</t>
  </si>
  <si>
    <t>canya</t>
  </si>
  <si>
    <t>kaɲə</t>
  </si>
  <si>
    <t>kʲaɲə</t>
  </si>
  <si>
    <t>cane</t>
  </si>
  <si>
    <t>ɲ</t>
  </si>
  <si>
    <t>pany</t>
  </si>
  <si>
    <t>paɲ</t>
  </si>
  <si>
    <t>doorknob</t>
  </si>
  <si>
    <t>fangar</t>
  </si>
  <si>
    <t>fəngar</t>
  </si>
  <si>
    <t>fəŋ'ga</t>
  </si>
  <si>
    <t>muddy place</t>
  </si>
  <si>
    <t>ŋ</t>
  </si>
  <si>
    <t>ingrat</t>
  </si>
  <si>
    <t>iŋ'gɾat̪ʰ</t>
  </si>
  <si>
    <t>thankless</t>
  </si>
  <si>
    <t>pare</t>
  </si>
  <si>
    <t>parə</t>
  </si>
  <si>
    <t>paɾə</t>
  </si>
  <si>
    <t>father</t>
  </si>
  <si>
    <t>p</t>
  </si>
  <si>
    <t>cap</t>
  </si>
  <si>
    <t>kap</t>
  </si>
  <si>
    <t>kʲæpʰ</t>
  </si>
  <si>
    <t>head</t>
  </si>
  <si>
    <t>corb</t>
  </si>
  <si>
    <t>korb</t>
  </si>
  <si>
    <t>koɾpʰ</t>
  </si>
  <si>
    <t>bent</t>
  </si>
  <si>
    <t>mapa</t>
  </si>
  <si>
    <t>mapə</t>
  </si>
  <si>
    <t>mæpə</t>
  </si>
  <si>
    <t>map</t>
  </si>
  <si>
    <t>boca</t>
  </si>
  <si>
    <t>bokə</t>
  </si>
  <si>
    <t>bokʲə</t>
  </si>
  <si>
    <t>mouth</t>
  </si>
  <si>
    <t>b</t>
  </si>
  <si>
    <t>bol</t>
  </si>
  <si>
    <t>boɬ</t>
  </si>
  <si>
    <t>bowl</t>
  </si>
  <si>
    <t>tara</t>
  </si>
  <si>
    <t>tarə</t>
  </si>
  <si>
    <t>t̪aɾə</t>
  </si>
  <si>
    <t>flaw</t>
  </si>
  <si>
    <t>t̪</t>
  </si>
  <si>
    <t>fruit</t>
  </si>
  <si>
    <t>fɾuɪt̪ʰ</t>
  </si>
  <si>
    <t>benefit</t>
  </si>
  <si>
    <t>verd</t>
  </si>
  <si>
    <t>vərd</t>
  </si>
  <si>
    <t>vəɾt̪ʰ</t>
  </si>
  <si>
    <t>green</t>
  </si>
  <si>
    <t>petit</t>
  </si>
  <si>
    <t>pətit</t>
  </si>
  <si>
    <t>pə't̪ʰit̪ʰ</t>
  </si>
  <si>
    <t>small</t>
  </si>
  <si>
    <t>darrer</t>
  </si>
  <si>
    <t>dərrer</t>
  </si>
  <si>
    <t>də'rre</t>
  </si>
  <si>
    <t>last</t>
  </si>
  <si>
    <t>d̪</t>
  </si>
  <si>
    <t>dol</t>
  </si>
  <si>
    <t>doɬ</t>
  </si>
  <si>
    <t>mourning</t>
  </si>
  <si>
    <t>casa</t>
  </si>
  <si>
    <t>kazə</t>
  </si>
  <si>
    <t>kʲazə</t>
  </si>
  <si>
    <t>house</t>
  </si>
  <si>
    <t>k</t>
  </si>
  <si>
    <t>que</t>
  </si>
  <si>
    <t>kə</t>
  </si>
  <si>
    <t>kʲə</t>
  </si>
  <si>
    <t>that</t>
  </si>
  <si>
    <t>oca</t>
  </si>
  <si>
    <t>ɔkə</t>
  </si>
  <si>
    <t>ɔ'kʲə</t>
  </si>
  <si>
    <t>goose</t>
  </si>
  <si>
    <t>llarg</t>
  </si>
  <si>
    <t>ʎarg</t>
  </si>
  <si>
    <t>ʎaɾkʰ</t>
  </si>
  <si>
    <t>far</t>
  </si>
  <si>
    <t>guerra</t>
  </si>
  <si>
    <t>gɛra</t>
  </si>
  <si>
    <t>gɛrra</t>
  </si>
  <si>
    <t>war</t>
  </si>
  <si>
    <t>g</t>
  </si>
  <si>
    <t>gol</t>
  </si>
  <si>
    <t>goal</t>
  </si>
  <si>
    <t>fama</t>
  </si>
  <si>
    <t>famə</t>
  </si>
  <si>
    <t>fame</t>
  </si>
  <si>
    <t>f</t>
  </si>
  <si>
    <t>afi</t>
  </si>
  <si>
    <t>əfi</t>
  </si>
  <si>
    <t>ə'fi</t>
  </si>
  <si>
    <t>sympathetic</t>
  </si>
  <si>
    <t>baf</t>
  </si>
  <si>
    <t>whiff</t>
  </si>
  <si>
    <t>vaca</t>
  </si>
  <si>
    <t>vakə</t>
  </si>
  <si>
    <t>vaɪkʲə</t>
  </si>
  <si>
    <t>cow</t>
  </si>
  <si>
    <t>v</t>
  </si>
  <si>
    <t>avui</t>
  </si>
  <si>
    <t>a'vuj</t>
  </si>
  <si>
    <t>today</t>
  </si>
  <si>
    <t>cabina</t>
  </si>
  <si>
    <t>kəbinə</t>
  </si>
  <si>
    <t>kʲɛβinə</t>
  </si>
  <si>
    <t>cabin</t>
  </si>
  <si>
    <t>β</t>
  </si>
  <si>
    <t>pedal</t>
  </si>
  <si>
    <t>pədal</t>
  </si>
  <si>
    <t>pəðaɬ</t>
  </si>
  <si>
    <t>ð</t>
  </si>
  <si>
    <t>pegar</t>
  </si>
  <si>
    <t>pəgar</t>
  </si>
  <si>
    <t>pə'ɣʲa</t>
  </si>
  <si>
    <t>to hit</t>
  </si>
  <si>
    <t>ɣ</t>
  </si>
  <si>
    <t>sorra</t>
  </si>
  <si>
    <t>sɔrrə</t>
  </si>
  <si>
    <t>sɔrə</t>
  </si>
  <si>
    <t>sand</t>
  </si>
  <si>
    <t>s</t>
  </si>
  <si>
    <t>cel</t>
  </si>
  <si>
    <t>sɛl</t>
  </si>
  <si>
    <t>sɛɬ</t>
  </si>
  <si>
    <t>sky</t>
  </si>
  <si>
    <t>rossa</t>
  </si>
  <si>
    <t>rosa</t>
  </si>
  <si>
    <t>ro'sa</t>
  </si>
  <si>
    <t>rub</t>
  </si>
  <si>
    <t>pas</t>
  </si>
  <si>
    <t>pass</t>
  </si>
  <si>
    <t>rɔzə</t>
  </si>
  <si>
    <t>rɔʒə</t>
  </si>
  <si>
    <t>rose</t>
  </si>
  <si>
    <t>z</t>
  </si>
  <si>
    <t>zero</t>
  </si>
  <si>
    <t>zɛɾo</t>
  </si>
  <si>
    <t>onze</t>
  </si>
  <si>
    <t>ɔnzə</t>
  </si>
  <si>
    <t>ɔnʒə</t>
  </si>
  <si>
    <t>eleven</t>
  </si>
  <si>
    <t>xop</t>
  </si>
  <si>
    <t>ʃop</t>
  </si>
  <si>
    <t>ʃopʰ</t>
  </si>
  <si>
    <t>wet</t>
  </si>
  <si>
    <t>ʃ</t>
  </si>
  <si>
    <t>guix</t>
  </si>
  <si>
    <t>giʃ</t>
  </si>
  <si>
    <t>plaster</t>
  </si>
  <si>
    <t>faixa</t>
  </si>
  <si>
    <t>faʃa</t>
  </si>
  <si>
    <t>faʃə</t>
  </si>
  <si>
    <t>corsette</t>
  </si>
  <si>
    <t>jugar</t>
  </si>
  <si>
    <t>ʒugar</t>
  </si>
  <si>
    <t>ʒeɣa</t>
  </si>
  <si>
    <t>play</t>
  </si>
  <si>
    <t>ʒ</t>
  </si>
  <si>
    <t>ajudar</t>
  </si>
  <si>
    <t>əʒudar</t>
  </si>
  <si>
    <t>əʒu'ða</t>
  </si>
  <si>
    <t>help</t>
  </si>
  <si>
    <t>tal</t>
  </si>
  <si>
    <t>t̪aɬ</t>
  </si>
  <si>
    <t>such</t>
  </si>
  <si>
    <t>l</t>
  </si>
  <si>
    <t>laca</t>
  </si>
  <si>
    <t>lakə</t>
  </si>
  <si>
    <t>laɪkʲə</t>
  </si>
  <si>
    <t>hairspray</t>
  </si>
  <si>
    <t>ala</t>
  </si>
  <si>
    <t>alə</t>
  </si>
  <si>
    <t>wing</t>
  </si>
  <si>
    <t>falda</t>
  </si>
  <si>
    <t>faldə</t>
  </si>
  <si>
    <t>faɬdə</t>
  </si>
  <si>
    <t>skirt</t>
  </si>
  <si>
    <t>tall</t>
  </si>
  <si>
    <t>taʎ</t>
  </si>
  <si>
    <t>t̪aʎ</t>
  </si>
  <si>
    <t>cut</t>
  </si>
  <si>
    <t>ʎ</t>
  </si>
  <si>
    <t>lluna</t>
  </si>
  <si>
    <t>ʎunə</t>
  </si>
  <si>
    <t>moon</t>
  </si>
  <si>
    <t>ballar</t>
  </si>
  <si>
    <t>baʎar</t>
  </si>
  <si>
    <t>ba'ʎa</t>
  </si>
  <si>
    <t>dance</t>
  </si>
  <si>
    <t>palma</t>
  </si>
  <si>
    <t>palmə</t>
  </si>
  <si>
    <t>paɬmə</t>
  </si>
  <si>
    <t>palm</t>
  </si>
  <si>
    <t>ɬ</t>
  </si>
  <si>
    <t>alba</t>
  </si>
  <si>
    <t>albə</t>
  </si>
  <si>
    <t>aɬbə</t>
  </si>
  <si>
    <t>dawn</t>
  </si>
  <si>
    <t>cara</t>
  </si>
  <si>
    <t>karə</t>
  </si>
  <si>
    <t>kʲaɾə</t>
  </si>
  <si>
    <t>face</t>
  </si>
  <si>
    <t>ɾ</t>
  </si>
  <si>
    <t>porc</t>
  </si>
  <si>
    <t>pɔɾk</t>
  </si>
  <si>
    <t>pɔɾkʰ</t>
  </si>
  <si>
    <t>pig</t>
  </si>
  <si>
    <t>barra</t>
  </si>
  <si>
    <t>barrə</t>
  </si>
  <si>
    <t>rail</t>
  </si>
  <si>
    <t>r</t>
  </si>
  <si>
    <t>enredar</t>
  </si>
  <si>
    <t>ənrədar</t>
  </si>
  <si>
    <t>ən'rəða</t>
  </si>
  <si>
    <t>to make a mess</t>
  </si>
  <si>
    <t>tots</t>
  </si>
  <si>
    <t>t̪ots</t>
  </si>
  <si>
    <t>all, everybody</t>
  </si>
  <si>
    <t>ts</t>
  </si>
  <si>
    <t>gats</t>
  </si>
  <si>
    <t>gʲats</t>
  </si>
  <si>
    <t>drunk people</t>
  </si>
  <si>
    <t>dotze</t>
  </si>
  <si>
    <t>dotzə</t>
  </si>
  <si>
    <t>dodzə</t>
  </si>
  <si>
    <t>twelve</t>
  </si>
  <si>
    <t>dz</t>
  </si>
  <si>
    <t>cotitzar</t>
  </si>
  <si>
    <t>kotitzar</t>
  </si>
  <si>
    <t>kot̪i'dza</t>
  </si>
  <si>
    <t>list in a certain order</t>
  </si>
  <si>
    <t>mig</t>
  </si>
  <si>
    <t>mitʃ</t>
  </si>
  <si>
    <t>half</t>
  </si>
  <si>
    <t>tʃ</t>
  </si>
  <si>
    <t>butzaca</t>
  </si>
  <si>
    <t>butʃakə</t>
  </si>
  <si>
    <t>butʃʲɛkʲə</t>
  </si>
  <si>
    <t>pocket</t>
  </si>
  <si>
    <t>xinxa</t>
  </si>
  <si>
    <t>tʃintʃa</t>
  </si>
  <si>
    <t>tʃɪntʃa</t>
  </si>
  <si>
    <t>bug</t>
  </si>
  <si>
    <t>homenatge</t>
  </si>
  <si>
    <t>omɛnatgə</t>
  </si>
  <si>
    <t>omɛ'nadʒə</t>
  </si>
  <si>
    <t>homage</t>
  </si>
  <si>
    <t>dʒ</t>
  </si>
  <si>
    <t>adjuntar</t>
  </si>
  <si>
    <t>ədjuntar</t>
  </si>
  <si>
    <t>ədʒun't̪a</t>
  </si>
  <si>
    <t>to enclose</t>
  </si>
  <si>
    <t>a</t>
  </si>
  <si>
    <t>mare</t>
  </si>
  <si>
    <t>marə</t>
  </si>
  <si>
    <t>maɾə</t>
  </si>
  <si>
    <t>mother</t>
  </si>
  <si>
    <t>cantava</t>
  </si>
  <si>
    <t>kəntabə</t>
  </si>
  <si>
    <t>kʲən'taβə</t>
  </si>
  <si>
    <t>sung</t>
  </si>
  <si>
    <t>camí</t>
  </si>
  <si>
    <t>kəmi</t>
  </si>
  <si>
    <t>kʲə'mi</t>
  </si>
  <si>
    <t>road</t>
  </si>
  <si>
    <t>i</t>
  </si>
  <si>
    <t>clima</t>
  </si>
  <si>
    <t>klimə</t>
  </si>
  <si>
    <t>climate</t>
  </si>
  <si>
    <t>nit</t>
  </si>
  <si>
    <t>nit̪ʰ</t>
  </si>
  <si>
    <t>night</t>
  </si>
  <si>
    <t>ningu</t>
  </si>
  <si>
    <t>niŋ'gu</t>
  </si>
  <si>
    <t>none</t>
  </si>
  <si>
    <t>u</t>
  </si>
  <si>
    <t>buscar</t>
  </si>
  <si>
    <t>buskə</t>
  </si>
  <si>
    <t>bus'kʲə</t>
  </si>
  <si>
    <t>to look for</t>
  </si>
  <si>
    <t>natural</t>
  </si>
  <si>
    <t>nətural</t>
  </si>
  <si>
    <t>nət̪u'ɾaɬ</t>
  </si>
  <si>
    <t>cera</t>
  </si>
  <si>
    <t>sərə</t>
  </si>
  <si>
    <t>səɾə</t>
  </si>
  <si>
    <t>wax</t>
  </si>
  <si>
    <t>ə</t>
  </si>
  <si>
    <t>arena</t>
  </si>
  <si>
    <t>ərənə</t>
  </si>
  <si>
    <t>ə'ɾɛnə</t>
  </si>
  <si>
    <t>vela</t>
  </si>
  <si>
    <t>vələ</t>
  </si>
  <si>
    <t>sail</t>
  </si>
  <si>
    <t>fosc</t>
  </si>
  <si>
    <t>fosk</t>
  </si>
  <si>
    <t>foʃk</t>
  </si>
  <si>
    <t>dark</t>
  </si>
  <si>
    <t>o</t>
  </si>
  <si>
    <t>bosc</t>
  </si>
  <si>
    <t>bɔsk</t>
  </si>
  <si>
    <t>bɔʃk</t>
  </si>
  <si>
    <t>forrest</t>
  </si>
  <si>
    <t>ɔ</t>
  </si>
  <si>
    <t>pou</t>
  </si>
  <si>
    <t>pow</t>
  </si>
  <si>
    <t>well</t>
  </si>
  <si>
    <t>port</t>
  </si>
  <si>
    <t>pɔrt</t>
  </si>
  <si>
    <t>pɔɾt̪ʰ</t>
  </si>
  <si>
    <t>harbor</t>
  </si>
  <si>
    <t>sord</t>
  </si>
  <si>
    <t>sort</t>
  </si>
  <si>
    <t>ʃoɾt̪ʰ</t>
  </si>
  <si>
    <t>deaf</t>
  </si>
  <si>
    <t>sɔrt</t>
  </si>
  <si>
    <t>ʃɔɾt̪ʰ</t>
  </si>
  <si>
    <t>luck</t>
  </si>
  <si>
    <t>fons</t>
  </si>
  <si>
    <t>bottom</t>
  </si>
  <si>
    <t>fonts</t>
  </si>
  <si>
    <t>fɔns</t>
  </si>
  <si>
    <t>fountains</t>
  </si>
  <si>
    <t>Deu</t>
  </si>
  <si>
    <t>deu</t>
  </si>
  <si>
    <t>d̪ew</t>
  </si>
  <si>
    <t>God</t>
  </si>
  <si>
    <t>e</t>
  </si>
  <si>
    <t>dɛu</t>
  </si>
  <si>
    <t>d̪ɛw</t>
  </si>
  <si>
    <t>ten</t>
  </si>
  <si>
    <t>ɛ</t>
  </si>
  <si>
    <t>ventre</t>
  </si>
  <si>
    <t>ventrə</t>
  </si>
  <si>
    <t>ventɾə</t>
  </si>
  <si>
    <t>stomach</t>
  </si>
  <si>
    <t>vendre</t>
  </si>
  <si>
    <t>vɛndre</t>
  </si>
  <si>
    <t>vɛn'dɾe</t>
  </si>
  <si>
    <t>sell</t>
  </si>
  <si>
    <t>pedra</t>
  </si>
  <si>
    <t>pedrə</t>
  </si>
  <si>
    <t>pedɾə</t>
  </si>
  <si>
    <t>stone</t>
  </si>
  <si>
    <t>pera</t>
  </si>
  <si>
    <t>pɛrə</t>
  </si>
  <si>
    <t>pɛɾə</t>
  </si>
  <si>
    <t>pear</t>
  </si>
  <si>
    <t>ella</t>
  </si>
  <si>
    <t>eʎa</t>
  </si>
  <si>
    <t>eʎə</t>
  </si>
  <si>
    <t>she</t>
  </si>
  <si>
    <t>mai</t>
  </si>
  <si>
    <t>maj</t>
  </si>
  <si>
    <t>never</t>
  </si>
  <si>
    <t>dipthongs</t>
  </si>
  <si>
    <t>reina</t>
  </si>
  <si>
    <t>rejna</t>
  </si>
  <si>
    <t>queen</t>
  </si>
  <si>
    <t>lluir</t>
  </si>
  <si>
    <t>ʎuir</t>
  </si>
  <si>
    <t>ʎu'ji</t>
  </si>
  <si>
    <t>to shine, glow</t>
  </si>
  <si>
    <t>causa</t>
  </si>
  <si>
    <t>kauzə</t>
  </si>
  <si>
    <t>kawzə</t>
  </si>
  <si>
    <t>cause</t>
  </si>
  <si>
    <t>heus aqui</t>
  </si>
  <si>
    <t>ɛus əki</t>
  </si>
  <si>
    <t>ɛws əki</t>
  </si>
  <si>
    <t>here it is</t>
  </si>
  <si>
    <t>beure</t>
  </si>
  <si>
    <t>bəurə</t>
  </si>
  <si>
    <t>bəwɾə</t>
  </si>
  <si>
    <t>to drink</t>
  </si>
  <si>
    <t>moure</t>
  </si>
  <si>
    <t>mɔurə</t>
  </si>
  <si>
    <t>mɔwɾə</t>
  </si>
  <si>
    <t>to move</t>
  </si>
  <si>
    <t>motiu</t>
  </si>
  <si>
    <t>mo't̪iw</t>
  </si>
  <si>
    <t>cause, motive</t>
  </si>
  <si>
    <t>cuota</t>
  </si>
  <si>
    <t>kuota</t>
  </si>
  <si>
    <t>kwɔt̪a</t>
  </si>
  <si>
    <t>quota</t>
  </si>
  <si>
    <t>fuet</t>
  </si>
  <si>
    <t>fuət</t>
  </si>
  <si>
    <t>fwət̪ʰ</t>
  </si>
  <si>
    <t>whip</t>
  </si>
  <si>
    <t>cuina</t>
  </si>
  <si>
    <t>kuinə</t>
  </si>
  <si>
    <t>kwinə</t>
  </si>
  <si>
    <t>kitchen</t>
  </si>
  <si>
    <t>duana</t>
  </si>
  <si>
    <t>duanə</t>
  </si>
  <si>
    <t>dwanə</t>
  </si>
  <si>
    <t>customs</t>
  </si>
  <si>
    <t>No orthography given</t>
  </si>
  <si>
    <t>No transcription given</t>
  </si>
  <si>
    <t>No gloss given</t>
  </si>
  <si>
    <t>No illustrated sound</t>
  </si>
  <si>
    <t>a good life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</si>
</sst>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tabSelected="1" workbookViewId="0" topLeftCell="A118">
      <selection activeCell="B7" sqref="B7"/>
    </sheetView>
  </sheetViews>
  <sheetFormatPr defaultColWidth="8.796875" defaultRowHeight="15"/>
  <cols>
    <col min="1" max="1" width="3.69921875" style="0" customWidth="1"/>
    <col min="2" max="2" width="17.19921875" style="0" bestFit="1" customWidth="1"/>
    <col min="3" max="3" width="14.8984375" style="0" bestFit="1" customWidth="1"/>
    <col min="4" max="4" width="11.59765625" style="0" bestFit="1" customWidth="1"/>
    <col min="5" max="5" width="15.3984375" style="0" bestFit="1" customWidth="1"/>
    <col min="6" max="6" width="5.3984375" style="0" bestFit="1" customWidth="1"/>
    <col min="8" max="8" width="16.3984375" style="0" bestFit="1" customWidth="1"/>
  </cols>
  <sheetData>
    <row r="1" spans="2:3" ht="20.25">
      <c r="B1" t="s">
        <v>10</v>
      </c>
      <c r="C1" t="s">
        <v>11</v>
      </c>
    </row>
    <row r="2" spans="2:8" ht="20.25">
      <c r="B2" t="s">
        <v>8</v>
      </c>
      <c r="D2" s="2" t="s">
        <v>12</v>
      </c>
      <c r="E2" s="2" t="s">
        <v>13</v>
      </c>
      <c r="F2" s="2" t="s">
        <v>9</v>
      </c>
      <c r="G2" s="2"/>
      <c r="H2" s="2" t="s">
        <v>14</v>
      </c>
    </row>
    <row r="3" spans="1:8" ht="20.25">
      <c r="A3">
        <v>1</v>
      </c>
      <c r="B3" t="s">
        <v>15</v>
      </c>
      <c r="D3" s="2" t="s">
        <v>15</v>
      </c>
      <c r="E3" s="2" t="s">
        <v>16</v>
      </c>
      <c r="F3" s="2" t="s">
        <v>17</v>
      </c>
      <c r="G3" s="2"/>
      <c r="H3" s="2" t="s">
        <v>18</v>
      </c>
    </row>
    <row r="4" spans="1:8" ht="20.25">
      <c r="A4">
        <v>2</v>
      </c>
      <c r="B4" t="s">
        <v>19</v>
      </c>
      <c r="D4" s="2" t="s">
        <v>20</v>
      </c>
      <c r="E4" s="2" t="s">
        <v>21</v>
      </c>
      <c r="F4" s="2" t="s">
        <v>22</v>
      </c>
      <c r="G4" s="2"/>
      <c r="H4" s="2" t="s">
        <v>18</v>
      </c>
    </row>
    <row r="5" spans="1:8" ht="20.25">
      <c r="A5">
        <v>3</v>
      </c>
      <c r="B5" t="s">
        <v>23</v>
      </c>
      <c r="D5" s="2" t="s">
        <v>23</v>
      </c>
      <c r="E5" s="2" t="s">
        <v>24</v>
      </c>
      <c r="F5" s="2" t="s">
        <v>460</v>
      </c>
      <c r="G5" s="2"/>
      <c r="H5" s="2" t="s">
        <v>18</v>
      </c>
    </row>
    <row r="6" spans="1:8" ht="20.25">
      <c r="A6">
        <v>4</v>
      </c>
      <c r="B6" t="s">
        <v>25</v>
      </c>
      <c r="D6" s="2" t="s">
        <v>25</v>
      </c>
      <c r="E6" s="2" t="s">
        <v>26</v>
      </c>
      <c r="F6" s="2" t="s">
        <v>27</v>
      </c>
      <c r="G6" s="2"/>
      <c r="H6" s="6" t="s">
        <v>28</v>
      </c>
    </row>
    <row r="7" spans="1:8" ht="20.25">
      <c r="A7">
        <v>5</v>
      </c>
      <c r="B7" t="s">
        <v>29</v>
      </c>
      <c r="D7" s="2" t="s">
        <v>30</v>
      </c>
      <c r="E7" s="2" t="s">
        <v>31</v>
      </c>
      <c r="F7" s="2" t="s">
        <v>32</v>
      </c>
      <c r="G7" s="2"/>
      <c r="H7" s="6" t="s">
        <v>28</v>
      </c>
    </row>
    <row r="8" spans="1:8" ht="20.25">
      <c r="A8">
        <v>6</v>
      </c>
      <c r="B8" t="s">
        <v>33</v>
      </c>
      <c r="D8" s="2" t="s">
        <v>33</v>
      </c>
      <c r="E8" s="2" t="s">
        <v>34</v>
      </c>
      <c r="F8" s="2" t="s">
        <v>35</v>
      </c>
      <c r="G8" s="2"/>
      <c r="H8" s="6" t="s">
        <v>36</v>
      </c>
    </row>
    <row r="9" spans="1:8" ht="20.25">
      <c r="A9">
        <v>7</v>
      </c>
      <c r="B9" t="s">
        <v>37</v>
      </c>
      <c r="D9" s="2" t="s">
        <v>38</v>
      </c>
      <c r="E9" s="7" t="s">
        <v>39</v>
      </c>
      <c r="F9" s="2" t="s">
        <v>40</v>
      </c>
      <c r="H9" s="6" t="s">
        <v>36</v>
      </c>
    </row>
    <row r="10" spans="1:8" ht="20.25">
      <c r="A10">
        <v>8</v>
      </c>
      <c r="B10" t="s">
        <v>41</v>
      </c>
      <c r="D10" s="2" t="s">
        <v>42</v>
      </c>
      <c r="E10" s="2" t="s">
        <v>43</v>
      </c>
      <c r="F10" s="2" t="s">
        <v>44</v>
      </c>
      <c r="H10" s="6" t="s">
        <v>45</v>
      </c>
    </row>
    <row r="11" spans="1:8" ht="20.25">
      <c r="A11">
        <v>9</v>
      </c>
      <c r="B11" t="s">
        <v>46</v>
      </c>
      <c r="D11" s="2" t="s">
        <v>47</v>
      </c>
      <c r="E11" s="2" t="s">
        <v>48</v>
      </c>
      <c r="F11" s="2" t="s">
        <v>49</v>
      </c>
      <c r="H11" s="6" t="s">
        <v>45</v>
      </c>
    </row>
    <row r="12" spans="1:8" ht="20.25">
      <c r="A12">
        <v>10</v>
      </c>
      <c r="B12" t="s">
        <v>50</v>
      </c>
      <c r="D12" s="2" t="s">
        <v>50</v>
      </c>
      <c r="E12" s="2" t="s">
        <v>51</v>
      </c>
      <c r="F12" s="2" t="s">
        <v>52</v>
      </c>
      <c r="H12" s="6" t="s">
        <v>45</v>
      </c>
    </row>
    <row r="13" spans="1:8" ht="20.25">
      <c r="A13">
        <v>11</v>
      </c>
      <c r="B13" t="s">
        <v>53</v>
      </c>
      <c r="D13" s="2" t="s">
        <v>54</v>
      </c>
      <c r="E13" s="7" t="s">
        <v>55</v>
      </c>
      <c r="F13" s="2" t="s">
        <v>56</v>
      </c>
      <c r="H13" s="6" t="s">
        <v>57</v>
      </c>
    </row>
    <row r="14" spans="1:8" ht="20.25">
      <c r="A14">
        <v>12</v>
      </c>
      <c r="B14" t="s">
        <v>58</v>
      </c>
      <c r="D14" s="2" t="s">
        <v>59</v>
      </c>
      <c r="E14" s="2" t="s">
        <v>59</v>
      </c>
      <c r="F14" s="2" t="s">
        <v>60</v>
      </c>
      <c r="H14" s="6" t="s">
        <v>57</v>
      </c>
    </row>
    <row r="15" spans="1:8" ht="20.25">
      <c r="A15">
        <v>13</v>
      </c>
      <c r="B15" t="s">
        <v>61</v>
      </c>
      <c r="D15" s="2" t="s">
        <v>62</v>
      </c>
      <c r="E15" s="2" t="s">
        <v>63</v>
      </c>
      <c r="F15" s="2" t="s">
        <v>64</v>
      </c>
      <c r="H15" s="6" t="s">
        <v>65</v>
      </c>
    </row>
    <row r="16" spans="1:8" ht="20.25">
      <c r="A16">
        <v>14</v>
      </c>
      <c r="B16" t="s">
        <v>66</v>
      </c>
      <c r="D16" s="2" t="s">
        <v>66</v>
      </c>
      <c r="E16" s="2" t="s">
        <v>67</v>
      </c>
      <c r="F16" s="2" t="s">
        <v>68</v>
      </c>
      <c r="H16" s="6" t="s">
        <v>65</v>
      </c>
    </row>
    <row r="17" spans="1:8" ht="20.25">
      <c r="A17">
        <v>15</v>
      </c>
      <c r="B17" t="s">
        <v>69</v>
      </c>
      <c r="D17" s="2" t="s">
        <v>70</v>
      </c>
      <c r="E17" s="7" t="s">
        <v>71</v>
      </c>
      <c r="F17" s="2" t="s">
        <v>72</v>
      </c>
      <c r="H17" s="6" t="s">
        <v>73</v>
      </c>
    </row>
    <row r="18" spans="1:8" ht="20.25">
      <c r="A18">
        <v>16</v>
      </c>
      <c r="B18" t="s">
        <v>74</v>
      </c>
      <c r="D18" s="2" t="s">
        <v>75</v>
      </c>
      <c r="E18" s="2" t="s">
        <v>76</v>
      </c>
      <c r="F18" s="2" t="s">
        <v>77</v>
      </c>
      <c r="H18" s="6" t="s">
        <v>73</v>
      </c>
    </row>
    <row r="19" spans="1:8" ht="20.25">
      <c r="A19">
        <v>17</v>
      </c>
      <c r="B19" t="s">
        <v>78</v>
      </c>
      <c r="D19" s="2" t="s">
        <v>79</v>
      </c>
      <c r="E19" s="2" t="s">
        <v>80</v>
      </c>
      <c r="F19" s="2" t="s">
        <v>81</v>
      </c>
      <c r="H19" s="6" t="s">
        <v>73</v>
      </c>
    </row>
    <row r="20" spans="1:8" ht="20.25">
      <c r="A20">
        <v>18</v>
      </c>
      <c r="B20" t="s">
        <v>82</v>
      </c>
      <c r="D20" s="2" t="s">
        <v>83</v>
      </c>
      <c r="E20" s="2" t="s">
        <v>84</v>
      </c>
      <c r="F20" s="2" t="s">
        <v>85</v>
      </c>
      <c r="H20" s="6" t="s">
        <v>73</v>
      </c>
    </row>
    <row r="21" spans="1:8" ht="20.25">
      <c r="A21">
        <v>19</v>
      </c>
      <c r="B21" t="s">
        <v>86</v>
      </c>
      <c r="D21" s="2" t="s">
        <v>87</v>
      </c>
      <c r="E21" s="7" t="s">
        <v>88</v>
      </c>
      <c r="F21" s="2" t="s">
        <v>89</v>
      </c>
      <c r="H21" s="6" t="s">
        <v>90</v>
      </c>
    </row>
    <row r="22" spans="1:8" ht="20.25">
      <c r="A22">
        <v>20</v>
      </c>
      <c r="B22" t="s">
        <v>91</v>
      </c>
      <c r="D22" s="2" t="s">
        <v>91</v>
      </c>
      <c r="E22" s="2" t="s">
        <v>92</v>
      </c>
      <c r="F22" s="2" t="s">
        <v>93</v>
      </c>
      <c r="H22" s="6" t="s">
        <v>90</v>
      </c>
    </row>
    <row r="23" spans="1:8" ht="20.25">
      <c r="A23">
        <v>21</v>
      </c>
      <c r="B23" t="s">
        <v>94</v>
      </c>
      <c r="D23" s="2" t="s">
        <v>95</v>
      </c>
      <c r="E23" s="7" t="s">
        <v>96</v>
      </c>
      <c r="F23" s="2" t="s">
        <v>97</v>
      </c>
      <c r="H23" s="6" t="s">
        <v>98</v>
      </c>
    </row>
    <row r="24" spans="1:8" ht="20.25">
      <c r="A24">
        <v>22</v>
      </c>
      <c r="B24" t="s">
        <v>99</v>
      </c>
      <c r="D24" s="2" t="s">
        <v>99</v>
      </c>
      <c r="E24" s="2" t="s">
        <v>100</v>
      </c>
      <c r="F24" s="2" t="s">
        <v>101</v>
      </c>
      <c r="H24" s="6" t="s">
        <v>98</v>
      </c>
    </row>
    <row r="25" spans="1:8" ht="20.25">
      <c r="A25">
        <v>23</v>
      </c>
      <c r="B25" t="s">
        <v>102</v>
      </c>
      <c r="D25" s="2" t="s">
        <v>103</v>
      </c>
      <c r="E25" s="2" t="s">
        <v>104</v>
      </c>
      <c r="F25" s="2" t="s">
        <v>105</v>
      </c>
      <c r="H25" s="6" t="s">
        <v>98</v>
      </c>
    </row>
    <row r="26" spans="1:8" ht="20.25">
      <c r="A26">
        <v>24</v>
      </c>
      <c r="B26" t="s">
        <v>106</v>
      </c>
      <c r="D26" s="2" t="s">
        <v>107</v>
      </c>
      <c r="E26" s="2" t="s">
        <v>108</v>
      </c>
      <c r="F26" s="2" t="s">
        <v>109</v>
      </c>
      <c r="H26" s="6" t="s">
        <v>98</v>
      </c>
    </row>
    <row r="27" spans="1:8" ht="20.25">
      <c r="A27">
        <v>25</v>
      </c>
      <c r="B27" t="s">
        <v>110</v>
      </c>
      <c r="D27" s="2" t="s">
        <v>111</v>
      </c>
      <c r="E27" s="2" t="s">
        <v>112</v>
      </c>
      <c r="F27" s="2" t="s">
        <v>113</v>
      </c>
      <c r="H27" s="6" t="s">
        <v>114</v>
      </c>
    </row>
    <row r="28" spans="1:8" ht="20.25">
      <c r="A28">
        <v>26</v>
      </c>
      <c r="B28" t="s">
        <v>115</v>
      </c>
      <c r="D28" s="2" t="s">
        <v>115</v>
      </c>
      <c r="E28" s="2" t="s">
        <v>116</v>
      </c>
      <c r="F28" s="2" t="s">
        <v>117</v>
      </c>
      <c r="H28" s="6" t="s">
        <v>114</v>
      </c>
    </row>
    <row r="29" spans="1:8" ht="20.25">
      <c r="A29">
        <v>27</v>
      </c>
      <c r="B29" t="s">
        <v>118</v>
      </c>
      <c r="D29" s="2" t="s">
        <v>119</v>
      </c>
      <c r="E29" s="7" t="s">
        <v>120</v>
      </c>
      <c r="F29" s="2" t="s">
        <v>121</v>
      </c>
      <c r="H29" s="6" t="s">
        <v>122</v>
      </c>
    </row>
    <row r="30" spans="1:8" ht="20.25">
      <c r="A30">
        <v>28</v>
      </c>
      <c r="B30" t="s">
        <v>123</v>
      </c>
      <c r="D30" s="2" t="s">
        <v>124</v>
      </c>
      <c r="E30" s="2" t="s">
        <v>125</v>
      </c>
      <c r="F30" s="2" t="s">
        <v>126</v>
      </c>
      <c r="H30" s="6" t="s">
        <v>122</v>
      </c>
    </row>
    <row r="31" spans="1:8" ht="20.25">
      <c r="A31">
        <v>29</v>
      </c>
      <c r="B31" t="s">
        <v>127</v>
      </c>
      <c r="D31" s="2" t="s">
        <v>128</v>
      </c>
      <c r="E31" s="2" t="s">
        <v>129</v>
      </c>
      <c r="F31" s="2" t="s">
        <v>130</v>
      </c>
      <c r="H31" s="6" t="s">
        <v>122</v>
      </c>
    </row>
    <row r="32" spans="1:8" ht="20.25">
      <c r="A32">
        <v>30</v>
      </c>
      <c r="B32" t="s">
        <v>131</v>
      </c>
      <c r="D32" s="2" t="s">
        <v>132</v>
      </c>
      <c r="E32" s="2" t="s">
        <v>133</v>
      </c>
      <c r="F32" s="2" t="s">
        <v>134</v>
      </c>
      <c r="H32" s="6" t="s">
        <v>122</v>
      </c>
    </row>
    <row r="33" spans="1:8" ht="20.25">
      <c r="A33">
        <v>31</v>
      </c>
      <c r="B33" t="s">
        <v>135</v>
      </c>
      <c r="D33" s="2" t="s">
        <v>136</v>
      </c>
      <c r="E33" s="7" t="s">
        <v>137</v>
      </c>
      <c r="F33" s="2" t="s">
        <v>138</v>
      </c>
      <c r="H33" s="6" t="s">
        <v>139</v>
      </c>
    </row>
    <row r="34" spans="1:8" ht="20.25">
      <c r="A34">
        <v>32</v>
      </c>
      <c r="B34" t="s">
        <v>140</v>
      </c>
      <c r="D34" s="2" t="s">
        <v>140</v>
      </c>
      <c r="E34" s="2" t="s">
        <v>140</v>
      </c>
      <c r="F34" s="2" t="s">
        <v>141</v>
      </c>
      <c r="H34" s="6" t="s">
        <v>139</v>
      </c>
    </row>
    <row r="35" spans="1:8" ht="20.25">
      <c r="A35">
        <v>33</v>
      </c>
      <c r="B35" t="s">
        <v>142</v>
      </c>
      <c r="D35" s="2" t="s">
        <v>143</v>
      </c>
      <c r="E35" s="7" t="s">
        <v>143</v>
      </c>
      <c r="F35" s="2" t="s">
        <v>144</v>
      </c>
      <c r="H35" s="6" t="s">
        <v>145</v>
      </c>
    </row>
    <row r="36" spans="1:8" ht="20.25">
      <c r="A36">
        <v>34</v>
      </c>
      <c r="B36" t="s">
        <v>146</v>
      </c>
      <c r="D36" s="2" t="s">
        <v>147</v>
      </c>
      <c r="E36" s="2" t="s">
        <v>148</v>
      </c>
      <c r="F36" s="2" t="s">
        <v>149</v>
      </c>
      <c r="H36" s="6" t="s">
        <v>145</v>
      </c>
    </row>
    <row r="37" spans="1:8" ht="20.25">
      <c r="A37">
        <v>35</v>
      </c>
      <c r="B37" t="s">
        <v>150</v>
      </c>
      <c r="D37" s="2" t="s">
        <v>150</v>
      </c>
      <c r="E37" s="2" t="s">
        <v>150</v>
      </c>
      <c r="F37" s="2" t="s">
        <v>151</v>
      </c>
      <c r="H37" s="6" t="s">
        <v>145</v>
      </c>
    </row>
    <row r="38" spans="1:8" ht="20.25">
      <c r="A38">
        <v>36</v>
      </c>
      <c r="B38" t="s">
        <v>152</v>
      </c>
      <c r="D38" s="2" t="s">
        <v>153</v>
      </c>
      <c r="E38" s="7" t="s">
        <v>154</v>
      </c>
      <c r="F38" s="2" t="s">
        <v>155</v>
      </c>
      <c r="H38" s="6" t="s">
        <v>156</v>
      </c>
    </row>
    <row r="39" spans="1:8" ht="20.25">
      <c r="A39">
        <v>37</v>
      </c>
      <c r="B39" t="s">
        <v>157</v>
      </c>
      <c r="D39" s="2" t="s">
        <v>157</v>
      </c>
      <c r="E39" s="2" t="s">
        <v>158</v>
      </c>
      <c r="F39" s="2" t="s">
        <v>159</v>
      </c>
      <c r="H39" s="6" t="s">
        <v>156</v>
      </c>
    </row>
    <row r="40" spans="1:8" ht="20.25">
      <c r="A40">
        <v>38</v>
      </c>
      <c r="B40" t="s">
        <v>160</v>
      </c>
      <c r="D40" s="2" t="s">
        <v>161</v>
      </c>
      <c r="E40" s="2" t="s">
        <v>162</v>
      </c>
      <c r="F40" s="2" t="s">
        <v>163</v>
      </c>
      <c r="H40" s="6" t="s">
        <v>164</v>
      </c>
    </row>
    <row r="41" spans="1:8" ht="20.25">
      <c r="A41">
        <v>39</v>
      </c>
      <c r="B41" t="s">
        <v>165</v>
      </c>
      <c r="D41" s="2" t="s">
        <v>166</v>
      </c>
      <c r="E41" s="2" t="s">
        <v>167</v>
      </c>
      <c r="F41" s="2" t="s">
        <v>165</v>
      </c>
      <c r="H41" s="6" t="s">
        <v>168</v>
      </c>
    </row>
    <row r="42" spans="1:8" ht="20.25">
      <c r="A42">
        <v>40</v>
      </c>
      <c r="B42" t="s">
        <v>169</v>
      </c>
      <c r="D42" s="2" t="s">
        <v>170</v>
      </c>
      <c r="E42" s="2" t="s">
        <v>171</v>
      </c>
      <c r="F42" s="2" t="s">
        <v>172</v>
      </c>
      <c r="H42" s="6" t="s">
        <v>173</v>
      </c>
    </row>
    <row r="43" spans="1:8" ht="20.25">
      <c r="A43">
        <v>41</v>
      </c>
      <c r="B43" t="s">
        <v>174</v>
      </c>
      <c r="D43" s="2" t="s">
        <v>175</v>
      </c>
      <c r="E43" s="7" t="s">
        <v>176</v>
      </c>
      <c r="F43" s="2" t="s">
        <v>177</v>
      </c>
      <c r="H43" s="6" t="s">
        <v>178</v>
      </c>
    </row>
    <row r="44" spans="1:8" ht="20.25">
      <c r="A44">
        <v>42</v>
      </c>
      <c r="B44" t="s">
        <v>179</v>
      </c>
      <c r="D44" s="2" t="s">
        <v>180</v>
      </c>
      <c r="E44" s="2" t="s">
        <v>181</v>
      </c>
      <c r="F44" s="2" t="s">
        <v>182</v>
      </c>
      <c r="H44" s="6" t="s">
        <v>178</v>
      </c>
    </row>
    <row r="45" spans="1:8" ht="20.25">
      <c r="A45">
        <v>43</v>
      </c>
      <c r="B45" t="s">
        <v>183</v>
      </c>
      <c r="D45" s="2" t="s">
        <v>184</v>
      </c>
      <c r="E45" s="2" t="s">
        <v>185</v>
      </c>
      <c r="F45" s="2" t="s">
        <v>186</v>
      </c>
      <c r="H45" s="6" t="s">
        <v>178</v>
      </c>
    </row>
    <row r="46" spans="1:8" ht="20.25">
      <c r="A46">
        <v>44</v>
      </c>
      <c r="B46" t="s">
        <v>187</v>
      </c>
      <c r="D46" s="2" t="s">
        <v>187</v>
      </c>
      <c r="E46" s="2" t="s">
        <v>187</v>
      </c>
      <c r="F46" s="2" t="s">
        <v>188</v>
      </c>
      <c r="H46" s="6" t="s">
        <v>178</v>
      </c>
    </row>
    <row r="47" spans="1:8" ht="20.25">
      <c r="A47">
        <v>45</v>
      </c>
      <c r="B47" t="s">
        <v>184</v>
      </c>
      <c r="D47" s="2" t="s">
        <v>189</v>
      </c>
      <c r="E47" s="7" t="s">
        <v>190</v>
      </c>
      <c r="F47" s="2" t="s">
        <v>191</v>
      </c>
      <c r="H47" s="6" t="s">
        <v>192</v>
      </c>
    </row>
    <row r="48" spans="1:8" ht="20.25">
      <c r="A48">
        <v>46</v>
      </c>
      <c r="B48" t="s">
        <v>193</v>
      </c>
      <c r="D48" s="2" t="s">
        <v>194</v>
      </c>
      <c r="E48" s="7" t="s">
        <v>194</v>
      </c>
      <c r="F48" s="2" t="s">
        <v>193</v>
      </c>
      <c r="H48" s="6" t="s">
        <v>192</v>
      </c>
    </row>
    <row r="49" spans="1:8" ht="20.25">
      <c r="A49">
        <v>47</v>
      </c>
      <c r="B49" t="s">
        <v>195</v>
      </c>
      <c r="D49" s="2" t="s">
        <v>196</v>
      </c>
      <c r="E49" s="7" t="s">
        <v>197</v>
      </c>
      <c r="F49" s="2" t="s">
        <v>198</v>
      </c>
      <c r="H49" s="6" t="s">
        <v>192</v>
      </c>
    </row>
    <row r="50" spans="1:8" ht="20.25">
      <c r="A50">
        <v>48</v>
      </c>
      <c r="B50" t="s">
        <v>199</v>
      </c>
      <c r="D50" s="2" t="s">
        <v>200</v>
      </c>
      <c r="E50" s="2" t="s">
        <v>201</v>
      </c>
      <c r="F50" s="2" t="s">
        <v>202</v>
      </c>
      <c r="H50" s="6" t="s">
        <v>203</v>
      </c>
    </row>
    <row r="51" spans="1:8" ht="20.25">
      <c r="A51">
        <v>49</v>
      </c>
      <c r="B51" t="s">
        <v>204</v>
      </c>
      <c r="D51" s="2" t="s">
        <v>205</v>
      </c>
      <c r="E51" s="2" t="s">
        <v>205</v>
      </c>
      <c r="F51" s="2" t="s">
        <v>206</v>
      </c>
      <c r="H51" s="6" t="s">
        <v>203</v>
      </c>
    </row>
    <row r="52" spans="1:8" ht="20.25">
      <c r="A52">
        <v>50</v>
      </c>
      <c r="B52" t="s">
        <v>207</v>
      </c>
      <c r="D52" s="2" t="s">
        <v>208</v>
      </c>
      <c r="E52" s="7" t="s">
        <v>209</v>
      </c>
      <c r="F52" s="2" t="s">
        <v>210</v>
      </c>
      <c r="H52" s="6" t="s">
        <v>203</v>
      </c>
    </row>
    <row r="53" spans="1:8" ht="20.25">
      <c r="A53">
        <v>51</v>
      </c>
      <c r="B53" t="s">
        <v>211</v>
      </c>
      <c r="D53" s="2" t="s">
        <v>212</v>
      </c>
      <c r="E53" s="7" t="s">
        <v>213</v>
      </c>
      <c r="F53" s="2" t="s">
        <v>214</v>
      </c>
      <c r="H53" s="6" t="s">
        <v>215</v>
      </c>
    </row>
    <row r="54" spans="1:8" ht="20.25">
      <c r="A54">
        <v>52</v>
      </c>
      <c r="B54" t="s">
        <v>216</v>
      </c>
      <c r="D54" s="2" t="s">
        <v>217</v>
      </c>
      <c r="E54" s="2" t="s">
        <v>218</v>
      </c>
      <c r="F54" s="2" t="s">
        <v>219</v>
      </c>
      <c r="H54" s="6" t="s">
        <v>215</v>
      </c>
    </row>
    <row r="55" spans="1:8" ht="20.25">
      <c r="A55">
        <v>53</v>
      </c>
      <c r="B55" t="s">
        <v>220</v>
      </c>
      <c r="D55" s="2" t="s">
        <v>220</v>
      </c>
      <c r="E55" s="2" t="s">
        <v>221</v>
      </c>
      <c r="F55" s="2" t="s">
        <v>222</v>
      </c>
      <c r="H55" s="6" t="s">
        <v>223</v>
      </c>
    </row>
    <row r="56" spans="1:8" ht="20.25">
      <c r="A56">
        <v>54</v>
      </c>
      <c r="B56" t="s">
        <v>224</v>
      </c>
      <c r="D56" s="2" t="s">
        <v>225</v>
      </c>
      <c r="E56" s="7" t="s">
        <v>226</v>
      </c>
      <c r="F56" s="2" t="s">
        <v>227</v>
      </c>
      <c r="H56" s="6" t="s">
        <v>223</v>
      </c>
    </row>
    <row r="57" spans="1:8" ht="20.25">
      <c r="A57">
        <v>55</v>
      </c>
      <c r="B57" t="s">
        <v>228</v>
      </c>
      <c r="D57" s="2" t="s">
        <v>229</v>
      </c>
      <c r="E57" s="7" t="s">
        <v>229</v>
      </c>
      <c r="F57" s="2" t="s">
        <v>230</v>
      </c>
      <c r="H57" s="6" t="s">
        <v>223</v>
      </c>
    </row>
    <row r="58" spans="1:8" ht="20.25">
      <c r="A58">
        <v>56</v>
      </c>
      <c r="B58" t="s">
        <v>231</v>
      </c>
      <c r="D58" s="2" t="s">
        <v>232</v>
      </c>
      <c r="E58" s="7" t="s">
        <v>233</v>
      </c>
      <c r="F58" s="2" t="s">
        <v>234</v>
      </c>
      <c r="H58" s="6" t="s">
        <v>223</v>
      </c>
    </row>
    <row r="59" spans="1:8" ht="20.25">
      <c r="A59">
        <v>57</v>
      </c>
      <c r="B59" t="s">
        <v>235</v>
      </c>
      <c r="D59" s="2" t="s">
        <v>236</v>
      </c>
      <c r="E59" s="2" t="s">
        <v>237</v>
      </c>
      <c r="F59" s="2" t="s">
        <v>238</v>
      </c>
      <c r="H59" s="6" t="s">
        <v>239</v>
      </c>
    </row>
    <row r="60" spans="1:8" ht="20.25">
      <c r="A60">
        <v>58</v>
      </c>
      <c r="B60" t="s">
        <v>240</v>
      </c>
      <c r="D60" s="2" t="s">
        <v>241</v>
      </c>
      <c r="E60" s="7" t="s">
        <v>241</v>
      </c>
      <c r="F60" s="2" t="s">
        <v>242</v>
      </c>
      <c r="H60" s="6" t="s">
        <v>239</v>
      </c>
    </row>
    <row r="61" spans="1:8" ht="20.25">
      <c r="A61">
        <v>59</v>
      </c>
      <c r="B61" t="s">
        <v>243</v>
      </c>
      <c r="D61" s="2" t="s">
        <v>244</v>
      </c>
      <c r="E61" s="2" t="s">
        <v>245</v>
      </c>
      <c r="F61" s="2" t="s">
        <v>246</v>
      </c>
      <c r="H61" s="6" t="s">
        <v>239</v>
      </c>
    </row>
    <row r="62" spans="1:8" ht="20.25">
      <c r="A62">
        <v>60</v>
      </c>
      <c r="B62" t="s">
        <v>247</v>
      </c>
      <c r="D62" s="2" t="s">
        <v>248</v>
      </c>
      <c r="E62" s="7" t="s">
        <v>249</v>
      </c>
      <c r="F62" s="2" t="s">
        <v>250</v>
      </c>
      <c r="H62" s="6" t="s">
        <v>251</v>
      </c>
    </row>
    <row r="63" spans="1:8" ht="20.25">
      <c r="A63">
        <v>61</v>
      </c>
      <c r="B63" t="s">
        <v>252</v>
      </c>
      <c r="D63" s="2" t="s">
        <v>253</v>
      </c>
      <c r="E63" s="7" t="s">
        <v>254</v>
      </c>
      <c r="F63" s="2" t="s">
        <v>255</v>
      </c>
      <c r="H63" s="6" t="s">
        <v>251</v>
      </c>
    </row>
    <row r="64" spans="1:8" ht="20.25">
      <c r="A64">
        <v>62</v>
      </c>
      <c r="B64" t="s">
        <v>256</v>
      </c>
      <c r="D64" s="2" t="s">
        <v>257</v>
      </c>
      <c r="E64" s="7" t="s">
        <v>258</v>
      </c>
      <c r="F64" s="2" t="s">
        <v>259</v>
      </c>
      <c r="H64" s="6" t="s">
        <v>260</v>
      </c>
    </row>
    <row r="65" spans="1:8" ht="20.25">
      <c r="A65">
        <v>63</v>
      </c>
      <c r="B65" t="s">
        <v>261</v>
      </c>
      <c r="D65" s="2" t="s">
        <v>262</v>
      </c>
      <c r="E65" s="2" t="s">
        <v>263</v>
      </c>
      <c r="F65" s="2" t="s">
        <v>264</v>
      </c>
      <c r="H65" s="6" t="s">
        <v>260</v>
      </c>
    </row>
    <row r="66" spans="1:8" ht="20.25">
      <c r="A66">
        <v>64</v>
      </c>
      <c r="B66" t="s">
        <v>50</v>
      </c>
      <c r="D66" s="2" t="s">
        <v>50</v>
      </c>
      <c r="E66" s="2" t="s">
        <v>51</v>
      </c>
      <c r="F66" s="2" t="s">
        <v>52</v>
      </c>
      <c r="H66" s="6" t="s">
        <v>260</v>
      </c>
    </row>
    <row r="67" spans="1:8" ht="20.25">
      <c r="A67">
        <v>65</v>
      </c>
      <c r="B67" t="s">
        <v>265</v>
      </c>
      <c r="D67" s="2" t="s">
        <v>266</v>
      </c>
      <c r="E67" s="7" t="s">
        <v>266</v>
      </c>
      <c r="F67" s="2" t="s">
        <v>267</v>
      </c>
      <c r="H67" s="6" t="s">
        <v>268</v>
      </c>
    </row>
    <row r="68" spans="1:8" ht="20.25">
      <c r="A68">
        <v>66</v>
      </c>
      <c r="B68" t="s">
        <v>184</v>
      </c>
      <c r="D68" s="2" t="s">
        <v>189</v>
      </c>
      <c r="E68" s="7" t="s">
        <v>190</v>
      </c>
      <c r="F68" s="2" t="s">
        <v>191</v>
      </c>
      <c r="H68" s="6" t="s">
        <v>268</v>
      </c>
    </row>
    <row r="69" spans="1:8" ht="20.25">
      <c r="A69">
        <v>67</v>
      </c>
      <c r="B69" t="s">
        <v>269</v>
      </c>
      <c r="D69" s="2" t="s">
        <v>270</v>
      </c>
      <c r="E69" s="2" t="s">
        <v>271</v>
      </c>
      <c r="F69" s="2" t="s">
        <v>272</v>
      </c>
      <c r="H69" s="6" t="s">
        <v>268</v>
      </c>
    </row>
    <row r="70" spans="1:8" ht="20.25">
      <c r="A70">
        <v>68</v>
      </c>
      <c r="B70" t="s">
        <v>273</v>
      </c>
      <c r="D70" s="2" t="s">
        <v>273</v>
      </c>
      <c r="E70" s="2" t="s">
        <v>274</v>
      </c>
      <c r="F70" s="2" t="s">
        <v>275</v>
      </c>
      <c r="H70" s="6" t="s">
        <v>276</v>
      </c>
    </row>
    <row r="71" spans="1:8" ht="20.25">
      <c r="A71">
        <v>69</v>
      </c>
      <c r="B71" t="s">
        <v>277</v>
      </c>
      <c r="D71" s="2" t="s">
        <v>277</v>
      </c>
      <c r="E71" s="2" t="s">
        <v>278</v>
      </c>
      <c r="F71" s="2" t="s">
        <v>279</v>
      </c>
      <c r="H71" s="6" t="s">
        <v>276</v>
      </c>
    </row>
    <row r="72" spans="1:8" ht="20.25">
      <c r="A72">
        <v>70</v>
      </c>
      <c r="B72" t="s">
        <v>280</v>
      </c>
      <c r="D72" s="2" t="s">
        <v>281</v>
      </c>
      <c r="E72" s="7" t="s">
        <v>282</v>
      </c>
      <c r="F72" s="2" t="s">
        <v>283</v>
      </c>
      <c r="H72" s="6" t="s">
        <v>284</v>
      </c>
    </row>
    <row r="73" spans="1:8" ht="20.25">
      <c r="A73">
        <v>71</v>
      </c>
      <c r="B73" t="s">
        <v>285</v>
      </c>
      <c r="D73" s="2" t="s">
        <v>286</v>
      </c>
      <c r="E73" s="2" t="s">
        <v>287</v>
      </c>
      <c r="F73" s="2" t="s">
        <v>288</v>
      </c>
      <c r="H73" s="6" t="s">
        <v>284</v>
      </c>
    </row>
    <row r="74" spans="1:8" ht="20.25">
      <c r="A74">
        <v>72</v>
      </c>
      <c r="B74" t="s">
        <v>289</v>
      </c>
      <c r="D74" s="2" t="s">
        <v>290</v>
      </c>
      <c r="E74" s="2" t="s">
        <v>290</v>
      </c>
      <c r="F74" s="2" t="s">
        <v>291</v>
      </c>
      <c r="H74" s="6" t="s">
        <v>292</v>
      </c>
    </row>
    <row r="75" spans="1:8" ht="20.25">
      <c r="A75">
        <v>73</v>
      </c>
      <c r="B75" t="s">
        <v>293</v>
      </c>
      <c r="D75" s="2" t="s">
        <v>294</v>
      </c>
      <c r="E75" s="2" t="s">
        <v>295</v>
      </c>
      <c r="F75" s="2" t="s">
        <v>296</v>
      </c>
      <c r="H75" s="6" t="s">
        <v>292</v>
      </c>
    </row>
    <row r="76" spans="1:8" ht="20.25">
      <c r="A76">
        <v>74</v>
      </c>
      <c r="B76" t="s">
        <v>297</v>
      </c>
      <c r="D76" s="2" t="s">
        <v>298</v>
      </c>
      <c r="E76" s="7" t="s">
        <v>299</v>
      </c>
      <c r="F76" s="2" t="s">
        <v>300</v>
      </c>
      <c r="H76" s="6" t="s">
        <v>292</v>
      </c>
    </row>
    <row r="77" spans="1:8" ht="20.25">
      <c r="A77">
        <v>75</v>
      </c>
      <c r="B77" t="s">
        <v>301</v>
      </c>
      <c r="D77" s="2" t="s">
        <v>302</v>
      </c>
      <c r="E77" s="2" t="s">
        <v>303</v>
      </c>
      <c r="F77" s="2" t="s">
        <v>304</v>
      </c>
      <c r="H77" s="6" t="s">
        <v>305</v>
      </c>
    </row>
    <row r="78" spans="1:8" ht="20.25">
      <c r="A78">
        <v>76</v>
      </c>
      <c r="B78" t="s">
        <v>306</v>
      </c>
      <c r="D78" s="2" t="s">
        <v>307</v>
      </c>
      <c r="E78" s="2" t="s">
        <v>308</v>
      </c>
      <c r="F78" s="2" t="s">
        <v>309</v>
      </c>
      <c r="H78" s="6" t="s">
        <v>305</v>
      </c>
    </row>
    <row r="79" spans="1:8" ht="20.25">
      <c r="A79">
        <v>77</v>
      </c>
      <c r="B79" t="s">
        <v>15</v>
      </c>
      <c r="D79" s="2" t="s">
        <v>15</v>
      </c>
      <c r="E79" s="2" t="s">
        <v>16</v>
      </c>
      <c r="F79" s="2" t="s">
        <v>17</v>
      </c>
      <c r="H79" s="6" t="s">
        <v>310</v>
      </c>
    </row>
    <row r="80" spans="1:8" ht="20.25">
      <c r="A80">
        <v>78</v>
      </c>
      <c r="B80" t="s">
        <v>311</v>
      </c>
      <c r="D80" s="2" t="s">
        <v>312</v>
      </c>
      <c r="E80" s="7" t="s">
        <v>313</v>
      </c>
      <c r="F80" s="2" t="s">
        <v>314</v>
      </c>
      <c r="H80" s="6" t="s">
        <v>310</v>
      </c>
    </row>
    <row r="81" spans="1:8" ht="20.25">
      <c r="A81">
        <v>79</v>
      </c>
      <c r="B81" t="s">
        <v>315</v>
      </c>
      <c r="D81" s="2" t="s">
        <v>316</v>
      </c>
      <c r="E81" s="2" t="s">
        <v>317</v>
      </c>
      <c r="F81" s="2" t="s">
        <v>318</v>
      </c>
      <c r="H81" s="6" t="s">
        <v>310</v>
      </c>
    </row>
    <row r="82" spans="1:8" ht="20.25">
      <c r="A82">
        <v>80</v>
      </c>
      <c r="B82" t="s">
        <v>319</v>
      </c>
      <c r="D82" s="2" t="s">
        <v>320</v>
      </c>
      <c r="E82" s="2" t="s">
        <v>321</v>
      </c>
      <c r="F82" s="2" t="s">
        <v>322</v>
      </c>
      <c r="H82" s="6" t="s">
        <v>323</v>
      </c>
    </row>
    <row r="83" spans="1:8" ht="20.25">
      <c r="A83">
        <v>81</v>
      </c>
      <c r="B83" t="s">
        <v>324</v>
      </c>
      <c r="D83" s="2" t="s">
        <v>325</v>
      </c>
      <c r="E83" s="7" t="s">
        <v>325</v>
      </c>
      <c r="F83" s="2" t="s">
        <v>326</v>
      </c>
      <c r="H83" s="6" t="s">
        <v>323</v>
      </c>
    </row>
    <row r="84" spans="1:8" ht="20.25">
      <c r="A84">
        <v>82</v>
      </c>
      <c r="B84" t="s">
        <v>327</v>
      </c>
      <c r="D84" s="2" t="s">
        <v>327</v>
      </c>
      <c r="E84" s="2" t="s">
        <v>328</v>
      </c>
      <c r="F84" s="2" t="s">
        <v>329</v>
      </c>
      <c r="H84" s="6" t="s">
        <v>323</v>
      </c>
    </row>
    <row r="85" spans="1:8" ht="20.25">
      <c r="A85">
        <v>83</v>
      </c>
      <c r="B85" t="s">
        <v>330</v>
      </c>
      <c r="D85" s="2" t="s">
        <v>330</v>
      </c>
      <c r="E85" s="2" t="s">
        <v>331</v>
      </c>
      <c r="F85" s="2" t="s">
        <v>332</v>
      </c>
      <c r="H85" s="6" t="s">
        <v>333</v>
      </c>
    </row>
    <row r="86" spans="1:8" ht="20.25">
      <c r="A86">
        <v>84</v>
      </c>
      <c r="B86" t="s">
        <v>334</v>
      </c>
      <c r="D86" s="2" t="s">
        <v>335</v>
      </c>
      <c r="E86" s="2" t="s">
        <v>336</v>
      </c>
      <c r="F86" s="2" t="s">
        <v>337</v>
      </c>
      <c r="H86" s="6" t="s">
        <v>333</v>
      </c>
    </row>
    <row r="87" spans="1:8" ht="20.25">
      <c r="A87">
        <v>85</v>
      </c>
      <c r="B87" t="s">
        <v>338</v>
      </c>
      <c r="D87" s="2" t="s">
        <v>339</v>
      </c>
      <c r="E87" s="2" t="s">
        <v>340</v>
      </c>
      <c r="F87" s="2" t="s">
        <v>338</v>
      </c>
      <c r="H87" s="6" t="s">
        <v>333</v>
      </c>
    </row>
    <row r="88" spans="1:8" ht="20.25">
      <c r="A88">
        <v>86</v>
      </c>
      <c r="B88" t="s">
        <v>341</v>
      </c>
      <c r="D88" s="2" t="s">
        <v>342</v>
      </c>
      <c r="E88" s="7" t="s">
        <v>343</v>
      </c>
      <c r="F88" s="2" t="s">
        <v>344</v>
      </c>
      <c r="H88" s="6" t="s">
        <v>345</v>
      </c>
    </row>
    <row r="89" spans="1:8" ht="20.25">
      <c r="A89">
        <v>87</v>
      </c>
      <c r="B89" t="s">
        <v>346</v>
      </c>
      <c r="D89" s="2" t="s">
        <v>347</v>
      </c>
      <c r="E89" s="2" t="s">
        <v>348</v>
      </c>
      <c r="F89" s="2" t="s">
        <v>177</v>
      </c>
      <c r="H89" s="6" t="s">
        <v>345</v>
      </c>
    </row>
    <row r="90" spans="1:8" ht="20.25">
      <c r="A90">
        <v>88</v>
      </c>
      <c r="B90" t="s">
        <v>349</v>
      </c>
      <c r="D90" s="2" t="s">
        <v>350</v>
      </c>
      <c r="E90" s="7" t="s">
        <v>350</v>
      </c>
      <c r="F90" s="2" t="s">
        <v>351</v>
      </c>
      <c r="H90" s="6" t="s">
        <v>345</v>
      </c>
    </row>
    <row r="91" spans="1:8" ht="20.25">
      <c r="A91">
        <v>89</v>
      </c>
      <c r="B91" t="s">
        <v>352</v>
      </c>
      <c r="D91" s="2" t="s">
        <v>353</v>
      </c>
      <c r="E91" s="2" t="s">
        <v>354</v>
      </c>
      <c r="F91" s="2" t="s">
        <v>355</v>
      </c>
      <c r="H91" s="6" t="s">
        <v>356</v>
      </c>
    </row>
    <row r="92" spans="1:8" ht="20.25">
      <c r="A92">
        <v>90</v>
      </c>
      <c r="B92" t="s">
        <v>357</v>
      </c>
      <c r="D92" s="2" t="s">
        <v>358</v>
      </c>
      <c r="E92" s="2" t="s">
        <v>359</v>
      </c>
      <c r="F92" s="2" t="s">
        <v>360</v>
      </c>
      <c r="H92" s="6" t="s">
        <v>361</v>
      </c>
    </row>
    <row r="93" spans="1:8" ht="20.25">
      <c r="A93">
        <v>91</v>
      </c>
      <c r="B93" t="s">
        <v>362</v>
      </c>
      <c r="D93" s="2" t="s">
        <v>362</v>
      </c>
      <c r="E93" s="2" t="s">
        <v>363</v>
      </c>
      <c r="F93" s="2" t="s">
        <v>364</v>
      </c>
      <c r="H93" s="6" t="s">
        <v>356</v>
      </c>
    </row>
    <row r="94" spans="1:8" ht="20.25">
      <c r="A94">
        <v>92</v>
      </c>
      <c r="B94" t="s">
        <v>365</v>
      </c>
      <c r="D94" s="2" t="s">
        <v>366</v>
      </c>
      <c r="E94" s="2" t="s">
        <v>367</v>
      </c>
      <c r="F94" s="2" t="s">
        <v>368</v>
      </c>
      <c r="H94" s="6" t="s">
        <v>361</v>
      </c>
    </row>
    <row r="95" spans="1:8" ht="20.25">
      <c r="A95">
        <v>93</v>
      </c>
      <c r="B95" t="s">
        <v>369</v>
      </c>
      <c r="D95" s="2" t="s">
        <v>370</v>
      </c>
      <c r="E95" s="2" t="s">
        <v>371</v>
      </c>
      <c r="F95" s="2" t="s">
        <v>372</v>
      </c>
      <c r="H95" s="6" t="s">
        <v>356</v>
      </c>
    </row>
    <row r="96" spans="1:8" ht="20.25">
      <c r="A96">
        <v>94</v>
      </c>
      <c r="B96" t="s">
        <v>370</v>
      </c>
      <c r="D96" s="2" t="s">
        <v>373</v>
      </c>
      <c r="E96" s="2" t="s">
        <v>374</v>
      </c>
      <c r="F96" s="2" t="s">
        <v>375</v>
      </c>
      <c r="H96" s="6" t="s">
        <v>361</v>
      </c>
    </row>
    <row r="97" spans="1:8" ht="20.25">
      <c r="A97">
        <v>95</v>
      </c>
      <c r="B97" t="s">
        <v>376</v>
      </c>
      <c r="D97" s="2" t="s">
        <v>376</v>
      </c>
      <c r="E97" s="2" t="s">
        <v>376</v>
      </c>
      <c r="F97" s="2" t="s">
        <v>377</v>
      </c>
      <c r="H97" s="6" t="s">
        <v>356</v>
      </c>
    </row>
    <row r="98" spans="1:8" ht="20.25">
      <c r="A98">
        <v>96</v>
      </c>
      <c r="B98" t="s">
        <v>378</v>
      </c>
      <c r="D98" s="2" t="s">
        <v>379</v>
      </c>
      <c r="E98" s="2" t="s">
        <v>379</v>
      </c>
      <c r="F98" s="2" t="s">
        <v>380</v>
      </c>
      <c r="H98" s="6" t="s">
        <v>361</v>
      </c>
    </row>
    <row r="99" spans="1:8" ht="20.25">
      <c r="A99">
        <v>97</v>
      </c>
      <c r="B99" t="s">
        <v>381</v>
      </c>
      <c r="D99" s="2" t="s">
        <v>382</v>
      </c>
      <c r="E99" s="2" t="s">
        <v>383</v>
      </c>
      <c r="F99" s="2" t="s">
        <v>384</v>
      </c>
      <c r="H99" s="2" t="s">
        <v>385</v>
      </c>
    </row>
    <row r="100" spans="1:8" ht="20.25">
      <c r="A100">
        <v>98</v>
      </c>
      <c r="B100" t="s">
        <v>382</v>
      </c>
      <c r="D100" s="2" t="s">
        <v>386</v>
      </c>
      <c r="E100" s="2" t="s">
        <v>387</v>
      </c>
      <c r="F100" s="2" t="s">
        <v>388</v>
      </c>
      <c r="H100" s="2" t="s">
        <v>389</v>
      </c>
    </row>
    <row r="101" spans="1:8" ht="20.25">
      <c r="A101">
        <v>99</v>
      </c>
      <c r="B101" t="s">
        <v>390</v>
      </c>
      <c r="D101" s="7" t="s">
        <v>391</v>
      </c>
      <c r="E101" s="7" t="s">
        <v>392</v>
      </c>
      <c r="F101" s="2" t="s">
        <v>393</v>
      </c>
      <c r="H101" s="2" t="s">
        <v>385</v>
      </c>
    </row>
    <row r="102" spans="1:8" ht="20.25">
      <c r="A102">
        <v>100</v>
      </c>
      <c r="B102" t="s">
        <v>394</v>
      </c>
      <c r="D102" s="2" t="s">
        <v>395</v>
      </c>
      <c r="E102" s="2" t="s">
        <v>396</v>
      </c>
      <c r="F102" s="2" t="s">
        <v>397</v>
      </c>
      <c r="H102" s="2" t="s">
        <v>389</v>
      </c>
    </row>
    <row r="103" spans="1:8" ht="20.25">
      <c r="A103">
        <v>101</v>
      </c>
      <c r="B103" t="s">
        <v>398</v>
      </c>
      <c r="D103" s="2" t="s">
        <v>399</v>
      </c>
      <c r="E103" s="7" t="s">
        <v>400</v>
      </c>
      <c r="F103" s="2" t="s">
        <v>401</v>
      </c>
      <c r="H103" s="2" t="s">
        <v>385</v>
      </c>
    </row>
    <row r="104" spans="1:8" ht="20.25">
      <c r="A104">
        <v>102</v>
      </c>
      <c r="B104" t="s">
        <v>402</v>
      </c>
      <c r="D104" s="2" t="s">
        <v>403</v>
      </c>
      <c r="E104" s="7" t="s">
        <v>404</v>
      </c>
      <c r="F104" s="2" t="s">
        <v>405</v>
      </c>
      <c r="H104" s="2" t="s">
        <v>389</v>
      </c>
    </row>
    <row r="105" spans="1:8" ht="20.25">
      <c r="A105">
        <v>103</v>
      </c>
      <c r="B105" t="s">
        <v>406</v>
      </c>
      <c r="D105" s="2" t="s">
        <v>407</v>
      </c>
      <c r="E105" s="7" t="s">
        <v>408</v>
      </c>
      <c r="F105" s="2" t="s">
        <v>409</v>
      </c>
      <c r="H105" s="2" t="s">
        <v>385</v>
      </c>
    </row>
    <row r="106" spans="1:8" ht="20.25">
      <c r="A106">
        <v>104</v>
      </c>
      <c r="B106" t="s">
        <v>179</v>
      </c>
      <c r="D106" s="2" t="s">
        <v>180</v>
      </c>
      <c r="E106" s="2" t="s">
        <v>181</v>
      </c>
      <c r="F106" s="2" t="s">
        <v>182</v>
      </c>
      <c r="H106" s="2" t="s">
        <v>389</v>
      </c>
    </row>
    <row r="107" spans="1:8" ht="20.25">
      <c r="A107">
        <v>105</v>
      </c>
      <c r="B107" t="s">
        <v>410</v>
      </c>
      <c r="D107" s="2" t="s">
        <v>410</v>
      </c>
      <c r="E107" s="2" t="s">
        <v>411</v>
      </c>
      <c r="F107" s="2" t="s">
        <v>412</v>
      </c>
      <c r="H107" s="2" t="s">
        <v>413</v>
      </c>
    </row>
    <row r="108" spans="1:8" ht="20.25">
      <c r="A108">
        <v>106</v>
      </c>
      <c r="B108" t="s">
        <v>414</v>
      </c>
      <c r="D108" s="2" t="s">
        <v>414</v>
      </c>
      <c r="E108" s="7" t="s">
        <v>415</v>
      </c>
      <c r="F108" s="2" t="s">
        <v>416</v>
      </c>
      <c r="H108" s="2" t="s">
        <v>413</v>
      </c>
    </row>
    <row r="109" spans="1:8" ht="20.25">
      <c r="A109">
        <v>107</v>
      </c>
      <c r="B109" t="s">
        <v>417</v>
      </c>
      <c r="D109" s="2" t="s">
        <v>418</v>
      </c>
      <c r="E109" s="2" t="s">
        <v>419</v>
      </c>
      <c r="F109" s="2" t="s">
        <v>420</v>
      </c>
      <c r="H109" s="2" t="s">
        <v>413</v>
      </c>
    </row>
    <row r="110" spans="1:8" ht="20.25">
      <c r="A110">
        <v>108</v>
      </c>
      <c r="B110" t="s">
        <v>421</v>
      </c>
      <c r="D110" s="2" t="s">
        <v>422</v>
      </c>
      <c r="E110" s="7" t="s">
        <v>423</v>
      </c>
      <c r="F110" s="2" t="s">
        <v>424</v>
      </c>
      <c r="H110" s="2" t="s">
        <v>413</v>
      </c>
    </row>
    <row r="111" spans="1:8" ht="20.25">
      <c r="A111">
        <v>109</v>
      </c>
      <c r="B111" t="s">
        <v>425</v>
      </c>
      <c r="D111" s="2" t="s">
        <v>426</v>
      </c>
      <c r="E111" s="7" t="s">
        <v>427</v>
      </c>
      <c r="F111" s="2" t="s">
        <v>428</v>
      </c>
      <c r="H111" s="2" t="s">
        <v>413</v>
      </c>
    </row>
    <row r="112" spans="1:8" ht="20.25">
      <c r="A112">
        <v>110</v>
      </c>
      <c r="B112" t="s">
        <v>429</v>
      </c>
      <c r="D112" s="2" t="s">
        <v>430</v>
      </c>
      <c r="E112" s="7" t="s">
        <v>431</v>
      </c>
      <c r="F112" s="2" t="s">
        <v>432</v>
      </c>
      <c r="H112" s="2" t="s">
        <v>413</v>
      </c>
    </row>
    <row r="113" spans="1:8" ht="20.25">
      <c r="A113">
        <v>111</v>
      </c>
      <c r="B113" t="s">
        <v>433</v>
      </c>
      <c r="D113" s="2" t="s">
        <v>434</v>
      </c>
      <c r="E113" s="7" t="s">
        <v>435</v>
      </c>
      <c r="F113" s="2" t="s">
        <v>436</v>
      </c>
      <c r="H113" s="2" t="s">
        <v>413</v>
      </c>
    </row>
    <row r="114" spans="1:8" ht="20.25">
      <c r="A114">
        <v>112</v>
      </c>
      <c r="B114" t="s">
        <v>437</v>
      </c>
      <c r="D114" s="2" t="s">
        <v>437</v>
      </c>
      <c r="E114" s="2" t="s">
        <v>438</v>
      </c>
      <c r="F114" s="2" t="s">
        <v>439</v>
      </c>
      <c r="H114" s="2" t="s">
        <v>413</v>
      </c>
    </row>
    <row r="115" spans="1:8" ht="20.25">
      <c r="A115">
        <v>113</v>
      </c>
      <c r="B115" t="s">
        <v>440</v>
      </c>
      <c r="D115" s="2" t="s">
        <v>441</v>
      </c>
      <c r="E115" s="7" t="s">
        <v>442</v>
      </c>
      <c r="F115" s="2" t="s">
        <v>443</v>
      </c>
      <c r="H115" s="2" t="s">
        <v>413</v>
      </c>
    </row>
    <row r="116" spans="1:8" ht="20.25">
      <c r="A116">
        <v>114</v>
      </c>
      <c r="B116" t="s">
        <v>444</v>
      </c>
      <c r="D116" s="2" t="s">
        <v>445</v>
      </c>
      <c r="E116" s="2" t="s">
        <v>446</v>
      </c>
      <c r="F116" s="2" t="s">
        <v>447</v>
      </c>
      <c r="H116" s="2" t="s">
        <v>413</v>
      </c>
    </row>
    <row r="117" spans="1:8" ht="20.25">
      <c r="A117">
        <v>115</v>
      </c>
      <c r="B117" t="s">
        <v>448</v>
      </c>
      <c r="D117" s="2" t="s">
        <v>449</v>
      </c>
      <c r="E117" s="7" t="s">
        <v>450</v>
      </c>
      <c r="F117" s="2" t="s">
        <v>451</v>
      </c>
      <c r="H117" s="2" t="s">
        <v>413</v>
      </c>
    </row>
    <row r="118" spans="1:8" ht="20.25">
      <c r="A118">
        <v>116</v>
      </c>
      <c r="B118" t="s">
        <v>452</v>
      </c>
      <c r="D118" s="2" t="s">
        <v>453</v>
      </c>
      <c r="E118" s="7" t="s">
        <v>454</v>
      </c>
      <c r="F118" s="2" t="s">
        <v>455</v>
      </c>
      <c r="H118" s="2" t="s">
        <v>413</v>
      </c>
    </row>
    <row r="119" spans="1:8" ht="20.25">
      <c r="A119">
        <v>117</v>
      </c>
      <c r="B119" t="s">
        <v>456</v>
      </c>
      <c r="D119" t="s">
        <v>457</v>
      </c>
      <c r="E119" t="s">
        <v>457</v>
      </c>
      <c r="F119" t="s">
        <v>458</v>
      </c>
      <c r="H119" t="s">
        <v>459</v>
      </c>
    </row>
    <row r="209" ht="20.25">
      <c r="B209" s="4"/>
    </row>
    <row r="223" ht="20.25">
      <c r="B223" s="5"/>
    </row>
    <row r="287" ht="20.25">
      <c r="E287" s="2"/>
    </row>
    <row r="288" ht="20.25">
      <c r="E288" s="2"/>
    </row>
    <row r="289" ht="20.25">
      <c r="E289" s="2"/>
    </row>
    <row r="290" ht="20.25">
      <c r="E290" s="2"/>
    </row>
    <row r="291" ht="20.25">
      <c r="E291" s="2"/>
    </row>
    <row r="292" ht="20.25">
      <c r="E292" s="2"/>
    </row>
    <row r="293" ht="20.25">
      <c r="E293" s="2"/>
    </row>
    <row r="294" ht="20.25">
      <c r="E294" s="2"/>
    </row>
    <row r="295" ht="20.25">
      <c r="E295" s="2"/>
    </row>
    <row r="296" ht="20.25">
      <c r="E296" s="2"/>
    </row>
    <row r="297" ht="20.25">
      <c r="E297" s="2"/>
    </row>
    <row r="298" ht="20.25">
      <c r="E298" s="2"/>
    </row>
    <row r="299" ht="20.25">
      <c r="E299" s="2"/>
    </row>
    <row r="300" ht="20.25">
      <c r="E300" s="2"/>
    </row>
    <row r="301" ht="20.25">
      <c r="E301" s="2"/>
    </row>
    <row r="302" ht="20.25">
      <c r="E302" s="2"/>
    </row>
    <row r="303" ht="20.25">
      <c r="E303" s="2"/>
    </row>
    <row r="304" ht="20.25">
      <c r="E304" s="2"/>
    </row>
    <row r="305" ht="20.25">
      <c r="E305" s="2"/>
    </row>
    <row r="306" ht="20.25">
      <c r="E306" s="2"/>
    </row>
    <row r="307" ht="20.25">
      <c r="E307" s="2"/>
    </row>
    <row r="308" ht="20.25">
      <c r="E308" s="2"/>
    </row>
    <row r="309" ht="20.25">
      <c r="E309" s="2"/>
    </row>
    <row r="310" ht="20.25">
      <c r="E310" s="2"/>
    </row>
    <row r="311" ht="20.25">
      <c r="E311" s="2"/>
    </row>
    <row r="312" ht="20.25">
      <c r="E312" s="2"/>
    </row>
    <row r="313" ht="20.25">
      <c r="E313" s="2"/>
    </row>
    <row r="314" ht="20.25">
      <c r="E314" s="2"/>
    </row>
    <row r="315" ht="20.25">
      <c r="E315" s="2"/>
    </row>
    <row r="316" ht="20.25">
      <c r="E316" s="2"/>
    </row>
    <row r="317" ht="20.25">
      <c r="E317" s="2"/>
    </row>
    <row r="318" ht="20.25">
      <c r="E318" s="2"/>
    </row>
    <row r="319" ht="20.25">
      <c r="E319" s="2"/>
    </row>
    <row r="320" ht="20.25">
      <c r="E320" s="2"/>
    </row>
    <row r="321" ht="20.25">
      <c r="E321" s="2"/>
    </row>
    <row r="322" ht="20.25">
      <c r="E322" s="2"/>
    </row>
    <row r="323" ht="20.25">
      <c r="E323" s="2"/>
    </row>
    <row r="324" ht="20.25">
      <c r="E324" s="2"/>
    </row>
    <row r="325" ht="20.25">
      <c r="E325" s="2"/>
    </row>
    <row r="326" ht="20.25">
      <c r="E326" s="2"/>
    </row>
    <row r="327" ht="20.25">
      <c r="E327" s="1"/>
    </row>
    <row r="328" ht="20.25">
      <c r="E328" s="1"/>
    </row>
    <row r="329" ht="20.25">
      <c r="E329" s="3"/>
    </row>
    <row r="330" ht="20.25">
      <c r="E330" s="3"/>
    </row>
    <row r="331" ht="20.25">
      <c r="E331" s="1"/>
    </row>
    <row r="332" ht="20.25">
      <c r="E33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"/>
  <sheetViews>
    <sheetView workbookViewId="0" topLeftCell="A109">
      <selection activeCell="L123" sqref="L123"/>
    </sheetView>
  </sheetViews>
  <sheetFormatPr defaultColWidth="8.796875" defaultRowHeight="15"/>
  <cols>
    <col min="1" max="1" width="25.8984375" style="0" customWidth="1"/>
    <col min="2" max="2" width="50" style="0" customWidth="1"/>
    <col min="3" max="3" width="59" style="0" customWidth="1"/>
    <col min="4" max="4" width="73.5" style="0" customWidth="1"/>
    <col min="5" max="5" width="48.3984375" style="0" customWidth="1"/>
    <col min="6" max="6" width="50.19921875" style="0" customWidth="1"/>
    <col min="7" max="9" width="56.5" style="0" customWidth="1"/>
  </cols>
  <sheetData>
    <row r="1" spans="1:4" ht="20.25">
      <c r="A1" t="s">
        <v>2</v>
      </c>
      <c r="B1" t="s">
        <v>3</v>
      </c>
      <c r="C1" t="s">
        <v>4</v>
      </c>
      <c r="D1" t="str">
        <f>CONCATENATE("&lt;language_name&gt;",'Word List'!C1,"&lt;/language_name&gt;")</f>
        <v>&lt;language_name&gt;Catalan&lt;/language_name&gt;</v>
      </c>
    </row>
    <row r="2" spans="1:10" ht="20.25">
      <c r="A2" t="s">
        <v>6</v>
      </c>
      <c r="C2" t="str">
        <f>CONCATENATE("&lt;orthography_header&gt;",'Word List'!B2,"&lt;/orthography_header&gt;")</f>
        <v>&lt;orthography_header&gt;Native Orthography&lt;/orthography_header&gt;</v>
      </c>
      <c r="D2" t="str">
        <f>CONCATENATE("&lt;alt_orthography_header&gt;",'Word List'!C2,"&lt;/alt_orthography_header&gt;")</f>
        <v>&lt;alt_orthography_header&gt;&lt;/alt_orthography_header&gt;</v>
      </c>
      <c r="E2" t="str">
        <f>CONCATENATE("&lt;IPA_header&gt;",'Word List'!D2,"&lt;/IPA_header&gt;")</f>
        <v>&lt;IPA_header&gt;Phonemic Transcription&lt;/IPA_header&gt;</v>
      </c>
      <c r="F2" t="str">
        <f>CONCATENATE("&lt;alt_IPA_header&gt;",'Word List'!E2,"&lt;/alt_IPA_header&gt;")</f>
        <v>&lt;alt_IPA_header&gt;Phonetic Transcription&lt;/alt_IPA_header&gt;</v>
      </c>
      <c r="G2" t="str">
        <f>CONCATENATE("&lt;gloss_header&gt;",'Word List'!F2,"&lt;/gloss_header&gt;")</f>
        <v>&lt;gloss_header&gt;Gloss&lt;/gloss_header&gt;</v>
      </c>
      <c r="H2" t="str">
        <f>CONCATENATE("&lt;alt_gloss_header&gt;",'Word List'!G2,"&lt;/alt_gloss_header&gt;")</f>
        <v>&lt;alt_gloss_header&gt;&lt;/alt_gloss_header&gt;</v>
      </c>
      <c r="J2" t="s">
        <v>7</v>
      </c>
    </row>
    <row r="3" spans="1:10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&lt;native_orthography&gt;mirar&lt;/native_orthography&gt;</v>
      </c>
      <c r="D3" t="str">
        <f>CONCATENATE("&lt;alt_native_orthography&gt;",'Word List'!C3,"&lt;/alt_native_orthography&gt;")</f>
        <v>&lt;alt_native_orthography&gt;&lt;/alt_native_orthography&gt;</v>
      </c>
      <c r="E3" t="str">
        <f>CONCATENATE("&lt;IPA_transcription&gt;",'Word List'!D3,"&lt;/IPA_transcription&gt;")</f>
        <v>&lt;IPA_transcription&gt;mirar&lt;/IPA_transcription&gt;</v>
      </c>
      <c r="F3" t="str">
        <f>CONCATENATE("&lt;alt_IPA_transcription&gt;",'Word List'!E3,"&lt;/alt_IPA_transcription&gt;")</f>
        <v>&lt;alt_IPA_transcription&gt;mi'ɾa&lt;/alt_IPA_transcription&gt;</v>
      </c>
      <c r="G3" t="str">
        <f>CONCATENATE("&lt;gloss&gt;",'Word List'!F3,"&lt;/gloss&gt;")</f>
        <v>&lt;gloss&gt;to look at&lt;/gloss&gt;</v>
      </c>
      <c r="H3" t="str">
        <f>CONCATENATE("&lt;alt_gloss&gt;",'Word List'!G3,"&lt;/alt_gloss&gt;")</f>
        <v>&lt;alt_gloss&gt;&lt;/alt_gloss&gt;</v>
      </c>
      <c r="I3" t="str">
        <f>CONCATENATE("&lt;semantic_category&gt;",'Word List'!H3,"&lt;/semantic_category&gt;")</f>
        <v>&lt;semantic_category&gt;m&lt;/semantic_category&gt;</v>
      </c>
      <c r="J3" t="s">
        <v>1</v>
      </c>
    </row>
    <row r="4" spans="1:10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&lt;native_orthography&gt;cantem&lt;/native_orthography&gt;</v>
      </c>
      <c r="D4" t="str">
        <f>CONCATENATE("&lt;alt_native_orthography&gt;",'Word List'!C4,"&lt;/alt_native_orthography&gt;")</f>
        <v>&lt;alt_native_orthography&gt;&lt;/alt_native_orthography&gt;</v>
      </c>
      <c r="E4" t="str">
        <f>CONCATENATE("&lt;IPA_transcription&gt;",'Word List'!D4,"&lt;/IPA_transcription&gt;")</f>
        <v>&lt;IPA_transcription&gt;kəntəm&lt;/IPA_transcription&gt;</v>
      </c>
      <c r="F4" t="str">
        <f>CONCATENATE("&lt;alt_IPA_transcription&gt;",'Word List'!E4,"&lt;/alt_IPA_transcription&gt;")</f>
        <v>&lt;alt_IPA_transcription&gt;kʲən̪'t̪əm&lt;/alt_IPA_transcription&gt;</v>
      </c>
      <c r="G4" t="str">
        <f>CONCATENATE("&lt;gloss&gt;",'Word List'!F4,"&lt;/gloss&gt;")</f>
        <v>&lt;gloss&gt;let's sing&lt;/gloss&gt;</v>
      </c>
      <c r="H4" t="str">
        <f>CONCATENATE("&lt;alt_gloss&gt;",'Word List'!G4,"&lt;/alt_gloss&gt;")</f>
        <v>&lt;alt_gloss&gt;&lt;/alt_gloss&gt;</v>
      </c>
      <c r="I4" t="str">
        <f>CONCATENATE("&lt;semantic_category&gt;",'Word List'!H4,"&lt;/semantic_category&gt;")</f>
        <v>&lt;semantic_category&gt;m&lt;/semantic_category&gt;</v>
      </c>
      <c r="J4" t="s">
        <v>1</v>
      </c>
    </row>
    <row r="5" spans="1:10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&lt;native_orthography&gt;un bon vi&lt;/native_orthography&gt;</v>
      </c>
      <c r="D5" t="str">
        <f>CONCATENATE("&lt;alt_native_orthography&gt;",'Word List'!C5,"&lt;/alt_native_orthography&gt;")</f>
        <v>&lt;alt_native_orthography&gt;&lt;/alt_native_orthography&gt;</v>
      </c>
      <c r="E5" t="str">
        <f>CONCATENATE("&lt;IPA_transcription&gt;",'Word List'!D5,"&lt;/IPA_transcription&gt;")</f>
        <v>&lt;IPA_transcription&gt;un bon vi&lt;/IPA_transcription&gt;</v>
      </c>
      <c r="F5" t="str">
        <f>CONCATENATE("&lt;alt_IPA_transcription&gt;",'Word List'!E5,"&lt;/alt_IPA_transcription&gt;")</f>
        <v>&lt;alt_IPA_transcription&gt;um boɱ vi&lt;/alt_IPA_transcription&gt;</v>
      </c>
      <c r="G5" t="str">
        <f>CONCATENATE("&lt;gloss&gt;",'Word List'!F5,"&lt;/gloss&gt;")</f>
        <v>&lt;gloss&gt;a good life&lt;/gloss&gt;</v>
      </c>
      <c r="H5" t="str">
        <f>CONCATENATE("&lt;alt_gloss&gt;",'Word List'!G5,"&lt;/alt_gloss&gt;")</f>
        <v>&lt;alt_gloss&gt;&lt;/alt_gloss&gt;</v>
      </c>
      <c r="I5" t="str">
        <f>CONCATENATE("&lt;semantic_category&gt;",'Word List'!H5,"&lt;/semantic_category&gt;")</f>
        <v>&lt;semantic_category&gt;m&lt;/semantic_category&gt;</v>
      </c>
      <c r="J5" t="s">
        <v>1</v>
      </c>
    </row>
    <row r="6" spans="1:10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&lt;native_orthography&gt;convidar&lt;/native_orthography&gt;</v>
      </c>
      <c r="D6" t="str">
        <f>CONCATENATE("&lt;alt_native_orthography&gt;",'Word List'!C6,"&lt;/alt_native_orthography&gt;")</f>
        <v>&lt;alt_native_orthography&gt;&lt;/alt_native_orthography&gt;</v>
      </c>
      <c r="E6" t="str">
        <f>CONCATENATE("&lt;IPA_transcription&gt;",'Word List'!D6,"&lt;/IPA_transcription&gt;")</f>
        <v>&lt;IPA_transcription&gt;convidar&lt;/IPA_transcription&gt;</v>
      </c>
      <c r="F6" t="str">
        <f>CONCATENATE("&lt;alt_IPA_transcription&gt;",'Word List'!E6,"&lt;/alt_IPA_transcription&gt;")</f>
        <v>&lt;alt_IPA_transcription&gt;koɱvi'ða&lt;/alt_IPA_transcription&gt;</v>
      </c>
      <c r="G6" t="str">
        <f>CONCATENATE("&lt;gloss&gt;",'Word List'!F6,"&lt;/gloss&gt;")</f>
        <v>&lt;gloss&gt;to invite&lt;/gloss&gt;</v>
      </c>
      <c r="H6" t="str">
        <f>CONCATENATE("&lt;alt_gloss&gt;",'Word List'!G6,"&lt;/alt_gloss&gt;")</f>
        <v>&lt;alt_gloss&gt;&lt;/alt_gloss&gt;</v>
      </c>
      <c r="I6" t="str">
        <f>CONCATENATE("&lt;semantic_category&gt;",'Word List'!H6,"&lt;/semantic_category&gt;")</f>
        <v>&lt;semantic_category&gt;ɱ&lt;/semantic_category&gt;</v>
      </c>
      <c r="J6" t="s">
        <v>1</v>
      </c>
    </row>
    <row r="7" spans="1:10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&lt;native_orthography&gt;enfadar&lt;/native_orthography&gt;</v>
      </c>
      <c r="D7" t="str">
        <f>CONCATENATE("&lt;alt_native_orthography&gt;",'Word List'!C7,"&lt;/alt_native_orthography&gt;")</f>
        <v>&lt;alt_native_orthography&gt;&lt;/alt_native_orthography&gt;</v>
      </c>
      <c r="E7" t="str">
        <f>CONCATENATE("&lt;IPA_transcription&gt;",'Word List'!D7,"&lt;/IPA_transcription&gt;")</f>
        <v>&lt;IPA_transcription&gt;ənfadar&lt;/IPA_transcription&gt;</v>
      </c>
      <c r="F7" t="str">
        <f>CONCATENATE("&lt;alt_IPA_transcription&gt;",'Word List'!E7,"&lt;/alt_IPA_transcription&gt;")</f>
        <v>&lt;alt_IPA_transcription&gt;əɱfa'ða&lt;/alt_IPA_transcription&gt;</v>
      </c>
      <c r="G7" t="str">
        <f>CONCATENATE("&lt;gloss&gt;",'Word List'!F7,"&lt;/gloss&gt;")</f>
        <v>&lt;gloss&gt;to make angry&lt;/gloss&gt;</v>
      </c>
      <c r="H7" t="str">
        <f>CONCATENATE("&lt;alt_gloss&gt;",'Word List'!G7,"&lt;/alt_gloss&gt;")</f>
        <v>&lt;alt_gloss&gt;&lt;/alt_gloss&gt;</v>
      </c>
      <c r="I7" t="str">
        <f>CONCATENATE("&lt;semantic_category&gt;",'Word List'!H7,"&lt;/semantic_category&gt;")</f>
        <v>&lt;semantic_category&gt;ɱ&lt;/semantic_category&gt;</v>
      </c>
      <c r="J7" t="s">
        <v>1</v>
      </c>
    </row>
    <row r="8" spans="1:10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&lt;native_orthography&gt;bondat&lt;/native_orthography&gt;</v>
      </c>
      <c r="D8" t="str">
        <f>CONCATENATE("&lt;alt_native_orthography&gt;",'Word List'!C8,"&lt;/alt_native_orthography&gt;")</f>
        <v>&lt;alt_native_orthography&gt;&lt;/alt_native_orthography&gt;</v>
      </c>
      <c r="E8" t="str">
        <f>CONCATENATE("&lt;IPA_transcription&gt;",'Word List'!D8,"&lt;/IPA_transcription&gt;")</f>
        <v>&lt;IPA_transcription&gt;bondat&lt;/IPA_transcription&gt;</v>
      </c>
      <c r="F8" t="str">
        <f>CONCATENATE("&lt;alt_IPA_transcription&gt;",'Word List'!E8,"&lt;/alt_IPA_transcription&gt;")</f>
        <v>&lt;alt_IPA_transcription&gt;bon̪'d̪atʰ&lt;/alt_IPA_transcription&gt;</v>
      </c>
      <c r="G8" t="str">
        <f>CONCATENATE("&lt;gloss&gt;",'Word List'!F8,"&lt;/gloss&gt;")</f>
        <v>&lt;gloss&gt;happiness&lt;/gloss&gt;</v>
      </c>
      <c r="H8" t="str">
        <f>CONCATENATE("&lt;alt_gloss&gt;",'Word List'!G8,"&lt;/alt_gloss&gt;")</f>
        <v>&lt;alt_gloss&gt;&lt;/alt_gloss&gt;</v>
      </c>
      <c r="I8" t="str">
        <f>CONCATENATE("&lt;semantic_category&gt;",'Word List'!H8,"&lt;/semantic_category&gt;")</f>
        <v>&lt;semantic_category&gt;n̪&lt;/semantic_category&gt;</v>
      </c>
      <c r="J8" t="s">
        <v>1</v>
      </c>
    </row>
    <row r="9" spans="1:10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&lt;native_orthography&gt;renda&lt;/native_orthography&gt;</v>
      </c>
      <c r="D9" t="str">
        <f>CONCATENATE("&lt;alt_native_orthography&gt;",'Word List'!C9,"&lt;/alt_native_orthography&gt;")</f>
        <v>&lt;alt_native_orthography&gt;&lt;/alt_native_orthography&gt;</v>
      </c>
      <c r="E9" t="str">
        <f>CONCATENATE("&lt;IPA_transcription&gt;",'Word List'!D9,"&lt;/IPA_transcription&gt;")</f>
        <v>&lt;IPA_transcription&gt;rɛnda&lt;/IPA_transcription&gt;</v>
      </c>
      <c r="F9" t="str">
        <f>CONCATENATE("&lt;alt_IPA_transcription&gt;",'Word List'!E9,"&lt;/alt_IPA_transcription&gt;")</f>
        <v>&lt;alt_IPA_transcription&gt;rɛn̪da&lt;/alt_IPA_transcription&gt;</v>
      </c>
      <c r="G9" t="str">
        <f>CONCATENATE("&lt;gloss&gt;",'Word List'!F9,"&lt;/gloss&gt;")</f>
        <v>&lt;gloss&gt;rent&lt;/gloss&gt;</v>
      </c>
      <c r="H9" t="str">
        <f>CONCATENATE("&lt;alt_gloss&gt;",'Word List'!G9,"&lt;/alt_gloss&gt;")</f>
        <v>&lt;alt_gloss&gt;&lt;/alt_gloss&gt;</v>
      </c>
      <c r="I9" t="str">
        <f>CONCATENATE("&lt;semantic_category&gt;",'Word List'!H9,"&lt;/semantic_category&gt;")</f>
        <v>&lt;semantic_category&gt;n̪&lt;/semantic_category&gt;</v>
      </c>
      <c r="J9" t="s">
        <v>1</v>
      </c>
    </row>
    <row r="10" spans="1:10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&lt;native_orthography&gt;nedar&lt;/native_orthography&gt;</v>
      </c>
      <c r="D10" t="str">
        <f>CONCATENATE("&lt;alt_native_orthography&gt;",'Word List'!C10,"&lt;/alt_native_orthography&gt;")</f>
        <v>&lt;alt_native_orthography&gt;&lt;/alt_native_orthography&gt;</v>
      </c>
      <c r="E10" t="str">
        <f>CONCATENATE("&lt;IPA_transcription&gt;",'Word List'!D10,"&lt;/IPA_transcription&gt;")</f>
        <v>&lt;IPA_transcription&gt;nədar&lt;/IPA_transcription&gt;</v>
      </c>
      <c r="F10" t="str">
        <f>CONCATENATE("&lt;alt_IPA_transcription&gt;",'Word List'!E10,"&lt;/alt_IPA_transcription&gt;")</f>
        <v>&lt;alt_IPA_transcription&gt;nə'ða&lt;/alt_IPA_transcription&gt;</v>
      </c>
      <c r="G10" t="str">
        <f>CONCATENATE("&lt;gloss&gt;",'Word List'!F10,"&lt;/gloss&gt;")</f>
        <v>&lt;gloss&gt;to swim&lt;/gloss&gt;</v>
      </c>
      <c r="H10" t="str">
        <f>CONCATENATE("&lt;alt_gloss&gt;",'Word List'!G10,"&lt;/alt_gloss&gt;")</f>
        <v>&lt;alt_gloss&gt;&lt;/alt_gloss&gt;</v>
      </c>
      <c r="I10" t="str">
        <f>CONCATENATE("&lt;semantic_category&gt;",'Word List'!H10,"&lt;/semantic_category&gt;")</f>
        <v>&lt;semantic_category&gt;n&lt;/semantic_category&gt;</v>
      </c>
      <c r="J10" t="s">
        <v>1</v>
      </c>
    </row>
    <row r="11" spans="1:10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&lt;native_orthography&gt;venir&lt;/native_orthography&gt;</v>
      </c>
      <c r="D11" t="str">
        <f>CONCATENATE("&lt;alt_native_orthography&gt;",'Word List'!C11,"&lt;/alt_native_orthography&gt;")</f>
        <v>&lt;alt_native_orthography&gt;&lt;/alt_native_orthography&gt;</v>
      </c>
      <c r="E11" t="str">
        <f>CONCATENATE("&lt;IPA_transcription&gt;",'Word List'!D11,"&lt;/IPA_transcription&gt;")</f>
        <v>&lt;IPA_transcription&gt;vənir&lt;/IPA_transcription&gt;</v>
      </c>
      <c r="F11" t="str">
        <f>CONCATENATE("&lt;alt_IPA_transcription&gt;",'Word List'!E11,"&lt;/alt_IPA_transcription&gt;")</f>
        <v>&lt;alt_IPA_transcription&gt;və'ni&lt;/alt_IPA_transcription&gt;</v>
      </c>
      <c r="G11" t="str">
        <f>CONCATENATE("&lt;gloss&gt;",'Word List'!F11,"&lt;/gloss&gt;")</f>
        <v>&lt;gloss&gt;to come&lt;/gloss&gt;</v>
      </c>
      <c r="H11" t="str">
        <f>CONCATENATE("&lt;alt_gloss&gt;",'Word List'!G11,"&lt;/alt_gloss&gt;")</f>
        <v>&lt;alt_gloss&gt;&lt;/alt_gloss&gt;</v>
      </c>
      <c r="I11" t="str">
        <f>CONCATENATE("&lt;semantic_category&gt;",'Word List'!H11,"&lt;/semantic_category&gt;")</f>
        <v>&lt;semantic_category&gt;n&lt;/semantic_category&gt;</v>
      </c>
      <c r="J11" t="s">
        <v>1</v>
      </c>
    </row>
    <row r="12" spans="1:10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&lt;native_orthography&gt;forn&lt;/native_orthography&gt;</v>
      </c>
      <c r="D12" t="str">
        <f>CONCATENATE("&lt;alt_native_orthography&gt;",'Word List'!C12,"&lt;/alt_native_orthography&gt;")</f>
        <v>&lt;alt_native_orthography&gt;&lt;/alt_native_orthography&gt;</v>
      </c>
      <c r="E12" t="str">
        <f>CONCATENATE("&lt;IPA_transcription&gt;",'Word List'!D12,"&lt;/IPA_transcription&gt;")</f>
        <v>&lt;IPA_transcription&gt;forn&lt;/IPA_transcription&gt;</v>
      </c>
      <c r="F12" t="str">
        <f>CONCATENATE("&lt;alt_IPA_transcription&gt;",'Word List'!E12,"&lt;/alt_IPA_transcription&gt;")</f>
        <v>&lt;alt_IPA_transcription&gt;foɾn&lt;/alt_IPA_transcription&gt;</v>
      </c>
      <c r="G12" t="str">
        <f>CONCATENATE("&lt;gloss&gt;",'Word List'!F12,"&lt;/gloss&gt;")</f>
        <v>&lt;gloss&gt;oven&lt;/gloss&gt;</v>
      </c>
      <c r="H12" t="str">
        <f>CONCATENATE("&lt;alt_gloss&gt;",'Word List'!G12,"&lt;/alt_gloss&gt;")</f>
        <v>&lt;alt_gloss&gt;&lt;/alt_gloss&gt;</v>
      </c>
      <c r="I12" t="str">
        <f>CONCATENATE("&lt;semantic_category&gt;",'Word List'!H12,"&lt;/semantic_category&gt;")</f>
        <v>&lt;semantic_category&gt;n&lt;/semantic_category&gt;</v>
      </c>
      <c r="J12" t="s">
        <v>1</v>
      </c>
    </row>
    <row r="13" spans="1:10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&lt;native_orthography&gt;canya&lt;/native_orthography&gt;</v>
      </c>
      <c r="D13" t="str">
        <f>CONCATENATE("&lt;alt_native_orthography&gt;",'Word List'!C13,"&lt;/alt_native_orthography&gt;")</f>
        <v>&lt;alt_native_orthography&gt;&lt;/alt_native_orthography&gt;</v>
      </c>
      <c r="E13" t="str">
        <f>CONCATENATE("&lt;IPA_transcription&gt;",'Word List'!D13,"&lt;/IPA_transcription&gt;")</f>
        <v>&lt;IPA_transcription&gt;kaɲə&lt;/IPA_transcription&gt;</v>
      </c>
      <c r="F13" t="str">
        <f>CONCATENATE("&lt;alt_IPA_transcription&gt;",'Word List'!E13,"&lt;/alt_IPA_transcription&gt;")</f>
        <v>&lt;alt_IPA_transcription&gt;kʲaɲə&lt;/alt_IPA_transcription&gt;</v>
      </c>
      <c r="G13" t="str">
        <f>CONCATENATE("&lt;gloss&gt;",'Word List'!F13,"&lt;/gloss&gt;")</f>
        <v>&lt;gloss&gt;cane&lt;/gloss&gt;</v>
      </c>
      <c r="H13" t="str">
        <f>CONCATENATE("&lt;alt_gloss&gt;",'Word List'!G13,"&lt;/alt_gloss&gt;")</f>
        <v>&lt;alt_gloss&gt;&lt;/alt_gloss&gt;</v>
      </c>
      <c r="I13" t="str">
        <f>CONCATENATE("&lt;semantic_category&gt;",'Word List'!H13,"&lt;/semantic_category&gt;")</f>
        <v>&lt;semantic_category&gt;ɲ&lt;/semantic_category&gt;</v>
      </c>
      <c r="J13" t="s">
        <v>1</v>
      </c>
    </row>
    <row r="14" spans="1:10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&lt;native_orthography&gt;pany&lt;/native_orthography&gt;</v>
      </c>
      <c r="D14" t="str">
        <f>CONCATENATE("&lt;alt_native_orthography&gt;",'Word List'!C14,"&lt;/alt_native_orthography&gt;")</f>
        <v>&lt;alt_native_orthography&gt;&lt;/alt_native_orthography&gt;</v>
      </c>
      <c r="E14" t="str">
        <f>CONCATENATE("&lt;IPA_transcription&gt;",'Word List'!D14,"&lt;/IPA_transcription&gt;")</f>
        <v>&lt;IPA_transcription&gt;paɲ&lt;/IPA_transcription&gt;</v>
      </c>
      <c r="F14" t="str">
        <f>CONCATENATE("&lt;alt_IPA_transcription&gt;",'Word List'!E14,"&lt;/alt_IPA_transcription&gt;")</f>
        <v>&lt;alt_IPA_transcription&gt;paɲ&lt;/alt_IPA_transcription&gt;</v>
      </c>
      <c r="G14" t="str">
        <f>CONCATENATE("&lt;gloss&gt;",'Word List'!F14,"&lt;/gloss&gt;")</f>
        <v>&lt;gloss&gt;doorknob&lt;/gloss&gt;</v>
      </c>
      <c r="H14" t="str">
        <f>CONCATENATE("&lt;alt_gloss&gt;",'Word List'!G14,"&lt;/alt_gloss&gt;")</f>
        <v>&lt;alt_gloss&gt;&lt;/alt_gloss&gt;</v>
      </c>
      <c r="I14" t="str">
        <f>CONCATENATE("&lt;semantic_category&gt;",'Word List'!H14,"&lt;/semantic_category&gt;")</f>
        <v>&lt;semantic_category&gt;ɲ&lt;/semantic_category&gt;</v>
      </c>
      <c r="J14" t="s">
        <v>1</v>
      </c>
    </row>
    <row r="15" spans="1:10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&lt;native_orthography&gt;fangar&lt;/native_orthography&gt;</v>
      </c>
      <c r="D15" t="str">
        <f>CONCATENATE("&lt;alt_native_orthography&gt;",'Word List'!C15,"&lt;/alt_native_orthography&gt;")</f>
        <v>&lt;alt_native_orthography&gt;&lt;/alt_native_orthography&gt;</v>
      </c>
      <c r="E15" t="str">
        <f>CONCATENATE("&lt;IPA_transcription&gt;",'Word List'!D15,"&lt;/IPA_transcription&gt;")</f>
        <v>&lt;IPA_transcription&gt;fəngar&lt;/IPA_transcription&gt;</v>
      </c>
      <c r="F15" t="str">
        <f>CONCATENATE("&lt;alt_IPA_transcription&gt;",'Word List'!E15,"&lt;/alt_IPA_transcription&gt;")</f>
        <v>&lt;alt_IPA_transcription&gt;fəŋ'ga&lt;/alt_IPA_transcription&gt;</v>
      </c>
      <c r="G15" t="str">
        <f>CONCATENATE("&lt;gloss&gt;",'Word List'!F15,"&lt;/gloss&gt;")</f>
        <v>&lt;gloss&gt;muddy place&lt;/gloss&gt;</v>
      </c>
      <c r="H15" t="str">
        <f>CONCATENATE("&lt;alt_gloss&gt;",'Word List'!G15,"&lt;/alt_gloss&gt;")</f>
        <v>&lt;alt_gloss&gt;&lt;/alt_gloss&gt;</v>
      </c>
      <c r="I15" t="str">
        <f>CONCATENATE("&lt;semantic_category&gt;",'Word List'!H15,"&lt;/semantic_category&gt;")</f>
        <v>&lt;semantic_category&gt;ŋ&lt;/semantic_category&gt;</v>
      </c>
      <c r="J15" t="s">
        <v>1</v>
      </c>
    </row>
    <row r="16" spans="1:10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&lt;native_orthography&gt;ingrat&lt;/native_orthography&gt;</v>
      </c>
      <c r="D16" t="str">
        <f>CONCATENATE("&lt;alt_native_orthography&gt;",'Word List'!C16,"&lt;/alt_native_orthography&gt;")</f>
        <v>&lt;alt_native_orthography&gt;&lt;/alt_native_orthography&gt;</v>
      </c>
      <c r="E16" t="str">
        <f>CONCATENATE("&lt;IPA_transcription&gt;",'Word List'!D16,"&lt;/IPA_transcription&gt;")</f>
        <v>&lt;IPA_transcription&gt;ingrat&lt;/IPA_transcription&gt;</v>
      </c>
      <c r="F16" t="str">
        <f>CONCATENATE("&lt;alt_IPA_transcription&gt;",'Word List'!E16,"&lt;/alt_IPA_transcription&gt;")</f>
        <v>&lt;alt_IPA_transcription&gt;iŋ'gɾat̪ʰ&lt;/alt_IPA_transcription&gt;</v>
      </c>
      <c r="G16" t="str">
        <f>CONCATENATE("&lt;gloss&gt;",'Word List'!F16,"&lt;/gloss&gt;")</f>
        <v>&lt;gloss&gt;thankless&lt;/gloss&gt;</v>
      </c>
      <c r="H16" t="str">
        <f>CONCATENATE("&lt;alt_gloss&gt;",'Word List'!G16,"&lt;/alt_gloss&gt;")</f>
        <v>&lt;alt_gloss&gt;&lt;/alt_gloss&gt;</v>
      </c>
      <c r="I16" t="str">
        <f>CONCATENATE("&lt;semantic_category&gt;",'Word List'!H16,"&lt;/semantic_category&gt;")</f>
        <v>&lt;semantic_category&gt;ŋ&lt;/semantic_category&gt;</v>
      </c>
      <c r="J16" t="s">
        <v>1</v>
      </c>
    </row>
    <row r="17" spans="1:10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&lt;native_orthography&gt;pare&lt;/native_orthography&gt;</v>
      </c>
      <c r="D17" t="str">
        <f>CONCATENATE("&lt;alt_native_orthography&gt;",'Word List'!C17,"&lt;/alt_native_orthography&gt;")</f>
        <v>&lt;alt_native_orthography&gt;&lt;/alt_native_orthography&gt;</v>
      </c>
      <c r="E17" t="str">
        <f>CONCATENATE("&lt;IPA_transcription&gt;",'Word List'!D17,"&lt;/IPA_transcription&gt;")</f>
        <v>&lt;IPA_transcription&gt;parə&lt;/IPA_transcription&gt;</v>
      </c>
      <c r="F17" t="str">
        <f>CONCATENATE("&lt;alt_IPA_transcription&gt;",'Word List'!E17,"&lt;/alt_IPA_transcription&gt;")</f>
        <v>&lt;alt_IPA_transcription&gt;paɾə&lt;/alt_IPA_transcription&gt;</v>
      </c>
      <c r="G17" t="str">
        <f>CONCATENATE("&lt;gloss&gt;",'Word List'!F17,"&lt;/gloss&gt;")</f>
        <v>&lt;gloss&gt;father&lt;/gloss&gt;</v>
      </c>
      <c r="H17" t="str">
        <f>CONCATENATE("&lt;alt_gloss&gt;",'Word List'!G17,"&lt;/alt_gloss&gt;")</f>
        <v>&lt;alt_gloss&gt;&lt;/alt_gloss&gt;</v>
      </c>
      <c r="I17" t="str">
        <f>CONCATENATE("&lt;semantic_category&gt;",'Word List'!H17,"&lt;/semantic_category&gt;")</f>
        <v>&lt;semantic_category&gt;p&lt;/semantic_category&gt;</v>
      </c>
      <c r="J17" t="s">
        <v>1</v>
      </c>
    </row>
    <row r="18" spans="1:10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&lt;native_orthography&gt;cap&lt;/native_orthography&gt;</v>
      </c>
      <c r="D18" t="str">
        <f>CONCATENATE("&lt;alt_native_orthography&gt;",'Word List'!C18,"&lt;/alt_native_orthography&gt;")</f>
        <v>&lt;alt_native_orthography&gt;&lt;/alt_native_orthography&gt;</v>
      </c>
      <c r="E18" t="str">
        <f>CONCATENATE("&lt;IPA_transcription&gt;",'Word List'!D18,"&lt;/IPA_transcription&gt;")</f>
        <v>&lt;IPA_transcription&gt;kap&lt;/IPA_transcription&gt;</v>
      </c>
      <c r="F18" t="str">
        <f>CONCATENATE("&lt;alt_IPA_transcription&gt;",'Word List'!E18,"&lt;/alt_IPA_transcription&gt;")</f>
        <v>&lt;alt_IPA_transcription&gt;kʲæpʰ&lt;/alt_IPA_transcription&gt;</v>
      </c>
      <c r="G18" t="str">
        <f>CONCATENATE("&lt;gloss&gt;",'Word List'!F18,"&lt;/gloss&gt;")</f>
        <v>&lt;gloss&gt;head&lt;/gloss&gt;</v>
      </c>
      <c r="H18" t="str">
        <f>CONCATENATE("&lt;alt_gloss&gt;",'Word List'!G18,"&lt;/alt_gloss&gt;")</f>
        <v>&lt;alt_gloss&gt;&lt;/alt_gloss&gt;</v>
      </c>
      <c r="I18" t="str">
        <f>CONCATENATE("&lt;semantic_category&gt;",'Word List'!H18,"&lt;/semantic_category&gt;")</f>
        <v>&lt;semantic_category&gt;p&lt;/semantic_category&gt;</v>
      </c>
      <c r="J18" t="s">
        <v>1</v>
      </c>
    </row>
    <row r="19" spans="1:10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&lt;native_orthography&gt;corb&lt;/native_orthography&gt;</v>
      </c>
      <c r="D19" t="str">
        <f>CONCATENATE("&lt;alt_native_orthography&gt;",'Word List'!C19,"&lt;/alt_native_orthography&gt;")</f>
        <v>&lt;alt_native_orthography&gt;&lt;/alt_native_orthography&gt;</v>
      </c>
      <c r="E19" t="str">
        <f>CONCATENATE("&lt;IPA_transcription&gt;",'Word List'!D19,"&lt;/IPA_transcription&gt;")</f>
        <v>&lt;IPA_transcription&gt;korb&lt;/IPA_transcription&gt;</v>
      </c>
      <c r="F19" t="str">
        <f>CONCATENATE("&lt;alt_IPA_transcription&gt;",'Word List'!E19,"&lt;/alt_IPA_transcription&gt;")</f>
        <v>&lt;alt_IPA_transcription&gt;koɾpʰ&lt;/alt_IPA_transcription&gt;</v>
      </c>
      <c r="G19" t="str">
        <f>CONCATENATE("&lt;gloss&gt;",'Word List'!F19,"&lt;/gloss&gt;")</f>
        <v>&lt;gloss&gt;bent&lt;/gloss&gt;</v>
      </c>
      <c r="H19" t="str">
        <f>CONCATENATE("&lt;alt_gloss&gt;",'Word List'!G19,"&lt;/alt_gloss&gt;")</f>
        <v>&lt;alt_gloss&gt;&lt;/alt_gloss&gt;</v>
      </c>
      <c r="I19" t="str">
        <f>CONCATENATE("&lt;semantic_category&gt;",'Word List'!H19,"&lt;/semantic_category&gt;")</f>
        <v>&lt;semantic_category&gt;p&lt;/semantic_category&gt;</v>
      </c>
      <c r="J19" t="s">
        <v>1</v>
      </c>
    </row>
    <row r="20" spans="1:10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&lt;native_orthography&gt;mapa&lt;/native_orthography&gt;</v>
      </c>
      <c r="D20" t="str">
        <f>CONCATENATE("&lt;alt_native_orthography&gt;",'Word List'!C20,"&lt;/alt_native_orthography&gt;")</f>
        <v>&lt;alt_native_orthography&gt;&lt;/alt_native_orthography&gt;</v>
      </c>
      <c r="E20" t="str">
        <f>CONCATENATE("&lt;IPA_transcription&gt;",'Word List'!D20,"&lt;/IPA_transcription&gt;")</f>
        <v>&lt;IPA_transcription&gt;mapə&lt;/IPA_transcription&gt;</v>
      </c>
      <c r="F20" t="str">
        <f>CONCATENATE("&lt;alt_IPA_transcription&gt;",'Word List'!E20,"&lt;/alt_IPA_transcription&gt;")</f>
        <v>&lt;alt_IPA_transcription&gt;mæpə&lt;/alt_IPA_transcription&gt;</v>
      </c>
      <c r="G20" t="str">
        <f>CONCATENATE("&lt;gloss&gt;",'Word List'!F20,"&lt;/gloss&gt;")</f>
        <v>&lt;gloss&gt;map&lt;/gloss&gt;</v>
      </c>
      <c r="H20" t="str">
        <f>CONCATENATE("&lt;alt_gloss&gt;",'Word List'!G20,"&lt;/alt_gloss&gt;")</f>
        <v>&lt;alt_gloss&gt;&lt;/alt_gloss&gt;</v>
      </c>
      <c r="I20" t="str">
        <f>CONCATENATE("&lt;semantic_category&gt;",'Word List'!H20,"&lt;/semantic_category&gt;")</f>
        <v>&lt;semantic_category&gt;p&lt;/semantic_category&gt;</v>
      </c>
      <c r="J20" t="s">
        <v>1</v>
      </c>
    </row>
    <row r="21" spans="1:10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&lt;native_orthography&gt;boca&lt;/native_orthography&gt;</v>
      </c>
      <c r="D21" t="str">
        <f>CONCATENATE("&lt;alt_native_orthography&gt;",'Word List'!C21,"&lt;/alt_native_orthography&gt;")</f>
        <v>&lt;alt_native_orthography&gt;&lt;/alt_native_orthography&gt;</v>
      </c>
      <c r="E21" t="str">
        <f>CONCATENATE("&lt;IPA_transcription&gt;",'Word List'!D21,"&lt;/IPA_transcription&gt;")</f>
        <v>&lt;IPA_transcription&gt;bokə&lt;/IPA_transcription&gt;</v>
      </c>
      <c r="F21" t="str">
        <f>CONCATENATE("&lt;alt_IPA_transcription&gt;",'Word List'!E21,"&lt;/alt_IPA_transcription&gt;")</f>
        <v>&lt;alt_IPA_transcription&gt;bokʲə&lt;/alt_IPA_transcription&gt;</v>
      </c>
      <c r="G21" t="str">
        <f>CONCATENATE("&lt;gloss&gt;",'Word List'!F21,"&lt;/gloss&gt;")</f>
        <v>&lt;gloss&gt;mouth&lt;/gloss&gt;</v>
      </c>
      <c r="H21" t="str">
        <f>CONCATENATE("&lt;alt_gloss&gt;",'Word List'!G21,"&lt;/alt_gloss&gt;")</f>
        <v>&lt;alt_gloss&gt;&lt;/alt_gloss&gt;</v>
      </c>
      <c r="I21" t="str">
        <f>CONCATENATE("&lt;semantic_category&gt;",'Word List'!H21,"&lt;/semantic_category&gt;")</f>
        <v>&lt;semantic_category&gt;b&lt;/semantic_category&gt;</v>
      </c>
      <c r="J21" t="s">
        <v>1</v>
      </c>
    </row>
    <row r="22" spans="1:10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&lt;native_orthography&gt;bol&lt;/native_orthography&gt;</v>
      </c>
      <c r="D22" t="str">
        <f>CONCATENATE("&lt;alt_native_orthography&gt;",'Word List'!C22,"&lt;/alt_native_orthography&gt;")</f>
        <v>&lt;alt_native_orthography&gt;&lt;/alt_native_orthography&gt;</v>
      </c>
      <c r="E22" t="str">
        <f>CONCATENATE("&lt;IPA_transcription&gt;",'Word List'!D22,"&lt;/IPA_transcription&gt;")</f>
        <v>&lt;IPA_transcription&gt;bol&lt;/IPA_transcription&gt;</v>
      </c>
      <c r="F22" t="str">
        <f>CONCATENATE("&lt;alt_IPA_transcription&gt;",'Word List'!E22,"&lt;/alt_IPA_transcription&gt;")</f>
        <v>&lt;alt_IPA_transcription&gt;boɬ&lt;/alt_IPA_transcription&gt;</v>
      </c>
      <c r="G22" t="str">
        <f>CONCATENATE("&lt;gloss&gt;",'Word List'!F22,"&lt;/gloss&gt;")</f>
        <v>&lt;gloss&gt;bowl&lt;/gloss&gt;</v>
      </c>
      <c r="H22" t="str">
        <f>CONCATENATE("&lt;alt_gloss&gt;",'Word List'!G22,"&lt;/alt_gloss&gt;")</f>
        <v>&lt;alt_gloss&gt;&lt;/alt_gloss&gt;</v>
      </c>
      <c r="I22" t="str">
        <f>CONCATENATE("&lt;semantic_category&gt;",'Word List'!H22,"&lt;/semantic_category&gt;")</f>
        <v>&lt;semantic_category&gt;b&lt;/semantic_category&gt;</v>
      </c>
      <c r="J22" t="s">
        <v>1</v>
      </c>
    </row>
    <row r="23" spans="1:10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&lt;native_orthography&gt;tara&lt;/native_orthography&gt;</v>
      </c>
      <c r="D23" t="str">
        <f>CONCATENATE("&lt;alt_native_orthography&gt;",'Word List'!C23,"&lt;/alt_native_orthography&gt;")</f>
        <v>&lt;alt_native_orthography&gt;&lt;/alt_native_orthography&gt;</v>
      </c>
      <c r="E23" t="str">
        <f>CONCATENATE("&lt;IPA_transcription&gt;",'Word List'!D23,"&lt;/IPA_transcription&gt;")</f>
        <v>&lt;IPA_transcription&gt;tarə&lt;/IPA_transcription&gt;</v>
      </c>
      <c r="F23" t="str">
        <f>CONCATENATE("&lt;alt_IPA_transcription&gt;",'Word List'!E23,"&lt;/alt_IPA_transcription&gt;")</f>
        <v>&lt;alt_IPA_transcription&gt;t̪aɾə&lt;/alt_IPA_transcription&gt;</v>
      </c>
      <c r="G23" t="str">
        <f>CONCATENATE("&lt;gloss&gt;",'Word List'!F23,"&lt;/gloss&gt;")</f>
        <v>&lt;gloss&gt;flaw&lt;/gloss&gt;</v>
      </c>
      <c r="H23" t="str">
        <f>CONCATENATE("&lt;alt_gloss&gt;",'Word List'!G23,"&lt;/alt_gloss&gt;")</f>
        <v>&lt;alt_gloss&gt;&lt;/alt_gloss&gt;</v>
      </c>
      <c r="I23" t="str">
        <f>CONCATENATE("&lt;semantic_category&gt;",'Word List'!H23,"&lt;/semantic_category&gt;")</f>
        <v>&lt;semantic_category&gt;t̪&lt;/semantic_category&gt;</v>
      </c>
      <c r="J23" t="s">
        <v>1</v>
      </c>
    </row>
    <row r="24" spans="1:10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&lt;native_orthography&gt;fruit&lt;/native_orthography&gt;</v>
      </c>
      <c r="D24" t="str">
        <f>CONCATENATE("&lt;alt_native_orthography&gt;",'Word List'!C24,"&lt;/alt_native_orthography&gt;")</f>
        <v>&lt;alt_native_orthography&gt;&lt;/alt_native_orthography&gt;</v>
      </c>
      <c r="E24" t="str">
        <f>CONCATENATE("&lt;IPA_transcription&gt;",'Word List'!D24,"&lt;/IPA_transcription&gt;")</f>
        <v>&lt;IPA_transcription&gt;fruit&lt;/IPA_transcription&gt;</v>
      </c>
      <c r="F24" t="str">
        <f>CONCATENATE("&lt;alt_IPA_transcription&gt;",'Word List'!E24,"&lt;/alt_IPA_transcription&gt;")</f>
        <v>&lt;alt_IPA_transcription&gt;fɾuɪt̪ʰ&lt;/alt_IPA_transcription&gt;</v>
      </c>
      <c r="G24" t="str">
        <f>CONCATENATE("&lt;gloss&gt;",'Word List'!F24,"&lt;/gloss&gt;")</f>
        <v>&lt;gloss&gt;benefit&lt;/gloss&gt;</v>
      </c>
      <c r="H24" t="str">
        <f>CONCATENATE("&lt;alt_gloss&gt;",'Word List'!G24,"&lt;/alt_gloss&gt;")</f>
        <v>&lt;alt_gloss&gt;&lt;/alt_gloss&gt;</v>
      </c>
      <c r="I24" t="str">
        <f>CONCATENATE("&lt;semantic_category&gt;",'Word List'!H24,"&lt;/semantic_category&gt;")</f>
        <v>&lt;semantic_category&gt;t̪&lt;/semantic_category&gt;</v>
      </c>
      <c r="J24" t="s">
        <v>1</v>
      </c>
    </row>
    <row r="25" spans="1:10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&lt;native_orthography&gt;verd&lt;/native_orthography&gt;</v>
      </c>
      <c r="D25" t="str">
        <f>CONCATENATE("&lt;alt_native_orthography&gt;",'Word List'!C25,"&lt;/alt_native_orthography&gt;")</f>
        <v>&lt;alt_native_orthography&gt;&lt;/alt_native_orthography&gt;</v>
      </c>
      <c r="E25" t="str">
        <f>CONCATENATE("&lt;IPA_transcription&gt;",'Word List'!D25,"&lt;/IPA_transcription&gt;")</f>
        <v>&lt;IPA_transcription&gt;vərd&lt;/IPA_transcription&gt;</v>
      </c>
      <c r="F25" t="str">
        <f>CONCATENATE("&lt;alt_IPA_transcription&gt;",'Word List'!E25,"&lt;/alt_IPA_transcription&gt;")</f>
        <v>&lt;alt_IPA_transcription&gt;vəɾt̪ʰ&lt;/alt_IPA_transcription&gt;</v>
      </c>
      <c r="G25" t="str">
        <f>CONCATENATE("&lt;gloss&gt;",'Word List'!F25,"&lt;/gloss&gt;")</f>
        <v>&lt;gloss&gt;green&lt;/gloss&gt;</v>
      </c>
      <c r="H25" t="str">
        <f>CONCATENATE("&lt;alt_gloss&gt;",'Word List'!G25,"&lt;/alt_gloss&gt;")</f>
        <v>&lt;alt_gloss&gt;&lt;/alt_gloss&gt;</v>
      </c>
      <c r="I25" t="str">
        <f>CONCATENATE("&lt;semantic_category&gt;",'Word List'!H25,"&lt;/semantic_category&gt;")</f>
        <v>&lt;semantic_category&gt;t̪&lt;/semantic_category&gt;</v>
      </c>
      <c r="J25" t="s">
        <v>1</v>
      </c>
    </row>
    <row r="26" spans="1:10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&lt;native_orthography&gt;petit&lt;/native_orthography&gt;</v>
      </c>
      <c r="D26" t="str">
        <f>CONCATENATE("&lt;alt_native_orthography&gt;",'Word List'!C26,"&lt;/alt_native_orthography&gt;")</f>
        <v>&lt;alt_native_orthography&gt;&lt;/alt_native_orthography&gt;</v>
      </c>
      <c r="E26" t="str">
        <f>CONCATENATE("&lt;IPA_transcription&gt;",'Word List'!D26,"&lt;/IPA_transcription&gt;")</f>
        <v>&lt;IPA_transcription&gt;pətit&lt;/IPA_transcription&gt;</v>
      </c>
      <c r="F26" t="str">
        <f>CONCATENATE("&lt;alt_IPA_transcription&gt;",'Word List'!E26,"&lt;/alt_IPA_transcription&gt;")</f>
        <v>&lt;alt_IPA_transcription&gt;pə't̪ʰit̪ʰ&lt;/alt_IPA_transcription&gt;</v>
      </c>
      <c r="G26" t="str">
        <f>CONCATENATE("&lt;gloss&gt;",'Word List'!F26,"&lt;/gloss&gt;")</f>
        <v>&lt;gloss&gt;small&lt;/gloss&gt;</v>
      </c>
      <c r="H26" t="str">
        <f>CONCATENATE("&lt;alt_gloss&gt;",'Word List'!G26,"&lt;/alt_gloss&gt;")</f>
        <v>&lt;alt_gloss&gt;&lt;/alt_gloss&gt;</v>
      </c>
      <c r="I26" t="str">
        <f>CONCATENATE("&lt;semantic_category&gt;",'Word List'!H26,"&lt;/semantic_category&gt;")</f>
        <v>&lt;semantic_category&gt;t̪&lt;/semantic_category&gt;</v>
      </c>
      <c r="J26" t="s">
        <v>1</v>
      </c>
    </row>
    <row r="27" spans="1:10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&lt;native_orthography&gt;darrer&lt;/native_orthography&gt;</v>
      </c>
      <c r="D27" t="str">
        <f>CONCATENATE("&lt;alt_native_orthography&gt;",'Word List'!C27,"&lt;/alt_native_orthography&gt;")</f>
        <v>&lt;alt_native_orthography&gt;&lt;/alt_native_orthography&gt;</v>
      </c>
      <c r="E27" t="str">
        <f>CONCATENATE("&lt;IPA_transcription&gt;",'Word List'!D27,"&lt;/IPA_transcription&gt;")</f>
        <v>&lt;IPA_transcription&gt;dərrer&lt;/IPA_transcription&gt;</v>
      </c>
      <c r="F27" t="str">
        <f>CONCATENATE("&lt;alt_IPA_transcription&gt;",'Word List'!E27,"&lt;/alt_IPA_transcription&gt;")</f>
        <v>&lt;alt_IPA_transcription&gt;də'rre&lt;/alt_IPA_transcription&gt;</v>
      </c>
      <c r="G27" t="str">
        <f>CONCATENATE("&lt;gloss&gt;",'Word List'!F27,"&lt;/gloss&gt;")</f>
        <v>&lt;gloss&gt;last&lt;/gloss&gt;</v>
      </c>
      <c r="H27" t="str">
        <f>CONCATENATE("&lt;alt_gloss&gt;",'Word List'!G27,"&lt;/alt_gloss&gt;")</f>
        <v>&lt;alt_gloss&gt;&lt;/alt_gloss&gt;</v>
      </c>
      <c r="I27" t="str">
        <f>CONCATENATE("&lt;semantic_category&gt;",'Word List'!H27,"&lt;/semantic_category&gt;")</f>
        <v>&lt;semantic_category&gt;d̪&lt;/semantic_category&gt;</v>
      </c>
      <c r="J27" t="s">
        <v>1</v>
      </c>
    </row>
    <row r="28" spans="1:10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&lt;native_orthography&gt;dol&lt;/native_orthography&gt;</v>
      </c>
      <c r="D28" t="str">
        <f>CONCATENATE("&lt;alt_native_orthography&gt;",'Word List'!C28,"&lt;/alt_native_orthography&gt;")</f>
        <v>&lt;alt_native_orthography&gt;&lt;/alt_native_orthography&gt;</v>
      </c>
      <c r="E28" t="str">
        <f>CONCATENATE("&lt;IPA_transcription&gt;",'Word List'!D28,"&lt;/IPA_transcription&gt;")</f>
        <v>&lt;IPA_transcription&gt;dol&lt;/IPA_transcription&gt;</v>
      </c>
      <c r="F28" t="str">
        <f>CONCATENATE("&lt;alt_IPA_transcription&gt;",'Word List'!E28,"&lt;/alt_IPA_transcription&gt;")</f>
        <v>&lt;alt_IPA_transcription&gt;doɬ&lt;/alt_IPA_transcription&gt;</v>
      </c>
      <c r="G28" t="str">
        <f>CONCATENATE("&lt;gloss&gt;",'Word List'!F28,"&lt;/gloss&gt;")</f>
        <v>&lt;gloss&gt;mourning&lt;/gloss&gt;</v>
      </c>
      <c r="H28" t="str">
        <f>CONCATENATE("&lt;alt_gloss&gt;",'Word List'!G28,"&lt;/alt_gloss&gt;")</f>
        <v>&lt;alt_gloss&gt;&lt;/alt_gloss&gt;</v>
      </c>
      <c r="I28" t="str">
        <f>CONCATENATE("&lt;semantic_category&gt;",'Word List'!H28,"&lt;/semantic_category&gt;")</f>
        <v>&lt;semantic_category&gt;d̪&lt;/semantic_category&gt;</v>
      </c>
      <c r="J28" t="s">
        <v>1</v>
      </c>
    </row>
    <row r="29" spans="1:10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&lt;native_orthography&gt;casa&lt;/native_orthography&gt;</v>
      </c>
      <c r="D29" t="str">
        <f>CONCATENATE("&lt;alt_native_orthography&gt;",'Word List'!C29,"&lt;/alt_native_orthography&gt;")</f>
        <v>&lt;alt_native_orthography&gt;&lt;/alt_native_orthography&gt;</v>
      </c>
      <c r="E29" t="str">
        <f>CONCATENATE("&lt;IPA_transcription&gt;",'Word List'!D29,"&lt;/IPA_transcription&gt;")</f>
        <v>&lt;IPA_transcription&gt;kazə&lt;/IPA_transcription&gt;</v>
      </c>
      <c r="F29" t="str">
        <f>CONCATENATE("&lt;alt_IPA_transcription&gt;",'Word List'!E29,"&lt;/alt_IPA_transcription&gt;")</f>
        <v>&lt;alt_IPA_transcription&gt;kʲazə&lt;/alt_IPA_transcription&gt;</v>
      </c>
      <c r="G29" t="str">
        <f>CONCATENATE("&lt;gloss&gt;",'Word List'!F29,"&lt;/gloss&gt;")</f>
        <v>&lt;gloss&gt;house&lt;/gloss&gt;</v>
      </c>
      <c r="H29" t="str">
        <f>CONCATENATE("&lt;alt_gloss&gt;",'Word List'!G29,"&lt;/alt_gloss&gt;")</f>
        <v>&lt;alt_gloss&gt;&lt;/alt_gloss&gt;</v>
      </c>
      <c r="I29" t="str">
        <f>CONCATENATE("&lt;semantic_category&gt;",'Word List'!H29,"&lt;/semantic_category&gt;")</f>
        <v>&lt;semantic_category&gt;k&lt;/semantic_category&gt;</v>
      </c>
      <c r="J29" t="s">
        <v>1</v>
      </c>
    </row>
    <row r="30" spans="1:10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&lt;native_orthography&gt;que&lt;/native_orthography&gt;</v>
      </c>
      <c r="D30" t="str">
        <f>CONCATENATE("&lt;alt_native_orthography&gt;",'Word List'!C30,"&lt;/alt_native_orthography&gt;")</f>
        <v>&lt;alt_native_orthography&gt;&lt;/alt_native_orthography&gt;</v>
      </c>
      <c r="E30" t="str">
        <f>CONCATENATE("&lt;IPA_transcription&gt;",'Word List'!D30,"&lt;/IPA_transcription&gt;")</f>
        <v>&lt;IPA_transcription&gt;kə&lt;/IPA_transcription&gt;</v>
      </c>
      <c r="F30" t="str">
        <f>CONCATENATE("&lt;alt_IPA_transcription&gt;",'Word List'!E30,"&lt;/alt_IPA_transcription&gt;")</f>
        <v>&lt;alt_IPA_transcription&gt;kʲə&lt;/alt_IPA_transcription&gt;</v>
      </c>
      <c r="G30" t="str">
        <f>CONCATENATE("&lt;gloss&gt;",'Word List'!F30,"&lt;/gloss&gt;")</f>
        <v>&lt;gloss&gt;that&lt;/gloss&gt;</v>
      </c>
      <c r="H30" t="str">
        <f>CONCATENATE("&lt;alt_gloss&gt;",'Word List'!G30,"&lt;/alt_gloss&gt;")</f>
        <v>&lt;alt_gloss&gt;&lt;/alt_gloss&gt;</v>
      </c>
      <c r="I30" t="str">
        <f>CONCATENATE("&lt;semantic_category&gt;",'Word List'!H30,"&lt;/semantic_category&gt;")</f>
        <v>&lt;semantic_category&gt;k&lt;/semantic_category&gt;</v>
      </c>
      <c r="J30" t="s">
        <v>1</v>
      </c>
    </row>
    <row r="31" spans="1:10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&lt;native_orthography&gt;oca&lt;/native_orthography&gt;</v>
      </c>
      <c r="D31" t="str">
        <f>CONCATENATE("&lt;alt_native_orthography&gt;",'Word List'!C31,"&lt;/alt_native_orthography&gt;")</f>
        <v>&lt;alt_native_orthography&gt;&lt;/alt_native_orthography&gt;</v>
      </c>
      <c r="E31" t="str">
        <f>CONCATENATE("&lt;IPA_transcription&gt;",'Word List'!D31,"&lt;/IPA_transcription&gt;")</f>
        <v>&lt;IPA_transcription&gt;ɔkə&lt;/IPA_transcription&gt;</v>
      </c>
      <c r="F31" t="str">
        <f>CONCATENATE("&lt;alt_IPA_transcription&gt;",'Word List'!E31,"&lt;/alt_IPA_transcription&gt;")</f>
        <v>&lt;alt_IPA_transcription&gt;ɔ'kʲə&lt;/alt_IPA_transcription&gt;</v>
      </c>
      <c r="G31" t="str">
        <f>CONCATENATE("&lt;gloss&gt;",'Word List'!F31,"&lt;/gloss&gt;")</f>
        <v>&lt;gloss&gt;goose&lt;/gloss&gt;</v>
      </c>
      <c r="H31" t="str">
        <f>CONCATENATE("&lt;alt_gloss&gt;",'Word List'!G31,"&lt;/alt_gloss&gt;")</f>
        <v>&lt;alt_gloss&gt;&lt;/alt_gloss&gt;</v>
      </c>
      <c r="I31" t="str">
        <f>CONCATENATE("&lt;semantic_category&gt;",'Word List'!H31,"&lt;/semantic_category&gt;")</f>
        <v>&lt;semantic_category&gt;k&lt;/semantic_category&gt;</v>
      </c>
      <c r="J31" t="s">
        <v>1</v>
      </c>
    </row>
    <row r="32" spans="1:10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&lt;native_orthography&gt;llarg&lt;/native_orthography&gt;</v>
      </c>
      <c r="D32" t="str">
        <f>CONCATENATE("&lt;alt_native_orthography&gt;",'Word List'!C32,"&lt;/alt_native_orthography&gt;")</f>
        <v>&lt;alt_native_orthography&gt;&lt;/alt_native_orthography&gt;</v>
      </c>
      <c r="E32" t="str">
        <f>CONCATENATE("&lt;IPA_transcription&gt;",'Word List'!D32,"&lt;/IPA_transcription&gt;")</f>
        <v>&lt;IPA_transcription&gt;ʎarg&lt;/IPA_transcription&gt;</v>
      </c>
      <c r="F32" t="str">
        <f>CONCATENATE("&lt;alt_IPA_transcription&gt;",'Word List'!E32,"&lt;/alt_IPA_transcription&gt;")</f>
        <v>&lt;alt_IPA_transcription&gt;ʎaɾkʰ&lt;/alt_IPA_transcription&gt;</v>
      </c>
      <c r="G32" t="str">
        <f>CONCATENATE("&lt;gloss&gt;",'Word List'!F32,"&lt;/gloss&gt;")</f>
        <v>&lt;gloss&gt;far&lt;/gloss&gt;</v>
      </c>
      <c r="H32" t="str">
        <f>CONCATENATE("&lt;alt_gloss&gt;",'Word List'!G32,"&lt;/alt_gloss&gt;")</f>
        <v>&lt;alt_gloss&gt;&lt;/alt_gloss&gt;</v>
      </c>
      <c r="I32" t="str">
        <f>CONCATENATE("&lt;semantic_category&gt;",'Word List'!H32,"&lt;/semantic_category&gt;")</f>
        <v>&lt;semantic_category&gt;k&lt;/semantic_category&gt;</v>
      </c>
      <c r="J32" t="s">
        <v>1</v>
      </c>
    </row>
    <row r="33" spans="1:10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&lt;native_orthography&gt;guerra&lt;/native_orthography&gt;</v>
      </c>
      <c r="D33" t="str">
        <f>CONCATENATE("&lt;alt_native_orthography&gt;",'Word List'!C33,"&lt;/alt_native_orthography&gt;")</f>
        <v>&lt;alt_native_orthography&gt;&lt;/alt_native_orthography&gt;</v>
      </c>
      <c r="E33" t="str">
        <f>CONCATENATE("&lt;IPA_transcription&gt;",'Word List'!D33,"&lt;/IPA_transcription&gt;")</f>
        <v>&lt;IPA_transcription&gt;gɛra&lt;/IPA_transcription&gt;</v>
      </c>
      <c r="F33" t="str">
        <f>CONCATENATE("&lt;alt_IPA_transcription&gt;",'Word List'!E33,"&lt;/alt_IPA_transcription&gt;")</f>
        <v>&lt;alt_IPA_transcription&gt;gɛrra&lt;/alt_IPA_transcription&gt;</v>
      </c>
      <c r="G33" t="str">
        <f>CONCATENATE("&lt;gloss&gt;",'Word List'!F33,"&lt;/gloss&gt;")</f>
        <v>&lt;gloss&gt;war&lt;/gloss&gt;</v>
      </c>
      <c r="H33" t="str">
        <f>CONCATENATE("&lt;alt_gloss&gt;",'Word List'!G33,"&lt;/alt_gloss&gt;")</f>
        <v>&lt;alt_gloss&gt;&lt;/alt_gloss&gt;</v>
      </c>
      <c r="I33" t="str">
        <f>CONCATENATE("&lt;semantic_category&gt;",'Word List'!H33,"&lt;/semantic_category&gt;")</f>
        <v>&lt;semantic_category&gt;g&lt;/semantic_category&gt;</v>
      </c>
      <c r="J33" t="s">
        <v>1</v>
      </c>
    </row>
    <row r="34" spans="1:10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&lt;native_orthography&gt;gol&lt;/native_orthography&gt;</v>
      </c>
      <c r="D34" t="str">
        <f>CONCATENATE("&lt;alt_native_orthography&gt;",'Word List'!C34,"&lt;/alt_native_orthography&gt;")</f>
        <v>&lt;alt_native_orthography&gt;&lt;/alt_native_orthography&gt;</v>
      </c>
      <c r="E34" t="str">
        <f>CONCATENATE("&lt;IPA_transcription&gt;",'Word List'!D34,"&lt;/IPA_transcription&gt;")</f>
        <v>&lt;IPA_transcription&gt;gol&lt;/IPA_transcription&gt;</v>
      </c>
      <c r="F34" t="str">
        <f>CONCATENATE("&lt;alt_IPA_transcription&gt;",'Word List'!E34,"&lt;/alt_IPA_transcription&gt;")</f>
        <v>&lt;alt_IPA_transcription&gt;gol&lt;/alt_IPA_transcription&gt;</v>
      </c>
      <c r="G34" t="str">
        <f>CONCATENATE("&lt;gloss&gt;",'Word List'!F34,"&lt;/gloss&gt;")</f>
        <v>&lt;gloss&gt;goal&lt;/gloss&gt;</v>
      </c>
      <c r="H34" t="str">
        <f>CONCATENATE("&lt;alt_gloss&gt;",'Word List'!G34,"&lt;/alt_gloss&gt;")</f>
        <v>&lt;alt_gloss&gt;&lt;/alt_gloss&gt;</v>
      </c>
      <c r="I34" t="str">
        <f>CONCATENATE("&lt;semantic_category&gt;",'Word List'!H34,"&lt;/semantic_category&gt;")</f>
        <v>&lt;semantic_category&gt;g&lt;/semantic_category&gt;</v>
      </c>
      <c r="J34" t="s">
        <v>1</v>
      </c>
    </row>
    <row r="35" spans="1:10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&lt;native_orthography&gt;fama&lt;/native_orthography&gt;</v>
      </c>
      <c r="D35" t="str">
        <f>CONCATENATE("&lt;alt_native_orthography&gt;",'Word List'!C35,"&lt;/alt_native_orthography&gt;")</f>
        <v>&lt;alt_native_orthography&gt;&lt;/alt_native_orthography&gt;</v>
      </c>
      <c r="E35" t="str">
        <f>CONCATENATE("&lt;IPA_transcription&gt;",'Word List'!D35,"&lt;/IPA_transcription&gt;")</f>
        <v>&lt;IPA_transcription&gt;famə&lt;/IPA_transcription&gt;</v>
      </c>
      <c r="F35" t="str">
        <f>CONCATENATE("&lt;alt_IPA_transcription&gt;",'Word List'!E35,"&lt;/alt_IPA_transcription&gt;")</f>
        <v>&lt;alt_IPA_transcription&gt;famə&lt;/alt_IPA_transcription&gt;</v>
      </c>
      <c r="G35" t="str">
        <f>CONCATENATE("&lt;gloss&gt;",'Word List'!F35,"&lt;/gloss&gt;")</f>
        <v>&lt;gloss&gt;fame&lt;/gloss&gt;</v>
      </c>
      <c r="H35" t="str">
        <f>CONCATENATE("&lt;alt_gloss&gt;",'Word List'!G35,"&lt;/alt_gloss&gt;")</f>
        <v>&lt;alt_gloss&gt;&lt;/alt_gloss&gt;</v>
      </c>
      <c r="I35" t="str">
        <f>CONCATENATE("&lt;semantic_category&gt;",'Word List'!H35,"&lt;/semantic_category&gt;")</f>
        <v>&lt;semantic_category&gt;f&lt;/semantic_category&gt;</v>
      </c>
      <c r="J35" t="s">
        <v>1</v>
      </c>
    </row>
    <row r="36" spans="1:10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&lt;native_orthography&gt;afi&lt;/native_orthography&gt;</v>
      </c>
      <c r="D36" t="str">
        <f>CONCATENATE("&lt;alt_native_orthography&gt;",'Word List'!C36,"&lt;/alt_native_orthography&gt;")</f>
        <v>&lt;alt_native_orthography&gt;&lt;/alt_native_orthography&gt;</v>
      </c>
      <c r="E36" t="str">
        <f>CONCATENATE("&lt;IPA_transcription&gt;",'Word List'!D36,"&lt;/IPA_transcription&gt;")</f>
        <v>&lt;IPA_transcription&gt;əfi&lt;/IPA_transcription&gt;</v>
      </c>
      <c r="F36" t="str">
        <f>CONCATENATE("&lt;alt_IPA_transcription&gt;",'Word List'!E36,"&lt;/alt_IPA_transcription&gt;")</f>
        <v>&lt;alt_IPA_transcription&gt;ə'fi&lt;/alt_IPA_transcription&gt;</v>
      </c>
      <c r="G36" t="str">
        <f>CONCATENATE("&lt;gloss&gt;",'Word List'!F36,"&lt;/gloss&gt;")</f>
        <v>&lt;gloss&gt;sympathetic&lt;/gloss&gt;</v>
      </c>
      <c r="H36" t="str">
        <f>CONCATENATE("&lt;alt_gloss&gt;",'Word List'!G36,"&lt;/alt_gloss&gt;")</f>
        <v>&lt;alt_gloss&gt;&lt;/alt_gloss&gt;</v>
      </c>
      <c r="I36" t="str">
        <f>CONCATENATE("&lt;semantic_category&gt;",'Word List'!H36,"&lt;/semantic_category&gt;")</f>
        <v>&lt;semantic_category&gt;f&lt;/semantic_category&gt;</v>
      </c>
      <c r="J36" t="s">
        <v>1</v>
      </c>
    </row>
    <row r="37" spans="1:10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&lt;native_orthography&gt;baf&lt;/native_orthography&gt;</v>
      </c>
      <c r="D37" t="str">
        <f>CONCATENATE("&lt;alt_native_orthography&gt;",'Word List'!C37,"&lt;/alt_native_orthography&gt;")</f>
        <v>&lt;alt_native_orthography&gt;&lt;/alt_native_orthography&gt;</v>
      </c>
      <c r="E37" t="str">
        <f>CONCATENATE("&lt;IPA_transcription&gt;",'Word List'!D37,"&lt;/IPA_transcription&gt;")</f>
        <v>&lt;IPA_transcription&gt;baf&lt;/IPA_transcription&gt;</v>
      </c>
      <c r="F37" t="str">
        <f>CONCATENATE("&lt;alt_IPA_transcription&gt;",'Word List'!E37,"&lt;/alt_IPA_transcription&gt;")</f>
        <v>&lt;alt_IPA_transcription&gt;baf&lt;/alt_IPA_transcription&gt;</v>
      </c>
      <c r="G37" t="str">
        <f>CONCATENATE("&lt;gloss&gt;",'Word List'!F37,"&lt;/gloss&gt;")</f>
        <v>&lt;gloss&gt;whiff&lt;/gloss&gt;</v>
      </c>
      <c r="H37" t="str">
        <f>CONCATENATE("&lt;alt_gloss&gt;",'Word List'!G37,"&lt;/alt_gloss&gt;")</f>
        <v>&lt;alt_gloss&gt;&lt;/alt_gloss&gt;</v>
      </c>
      <c r="I37" t="str">
        <f>CONCATENATE("&lt;semantic_category&gt;",'Word List'!H37,"&lt;/semantic_category&gt;")</f>
        <v>&lt;semantic_category&gt;f&lt;/semantic_category&gt;</v>
      </c>
      <c r="J37" t="s">
        <v>1</v>
      </c>
    </row>
    <row r="38" spans="1:10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&lt;native_orthography&gt;vaca&lt;/native_orthography&gt;</v>
      </c>
      <c r="D38" t="str">
        <f>CONCATENATE("&lt;alt_native_orthography&gt;",'Word List'!C38,"&lt;/alt_native_orthography&gt;")</f>
        <v>&lt;alt_native_orthography&gt;&lt;/alt_native_orthography&gt;</v>
      </c>
      <c r="E38" t="str">
        <f>CONCATENATE("&lt;IPA_transcription&gt;",'Word List'!D38,"&lt;/IPA_transcription&gt;")</f>
        <v>&lt;IPA_transcription&gt;vakə&lt;/IPA_transcription&gt;</v>
      </c>
      <c r="F38" t="str">
        <f>CONCATENATE("&lt;alt_IPA_transcription&gt;",'Word List'!E38,"&lt;/alt_IPA_transcription&gt;")</f>
        <v>&lt;alt_IPA_transcription&gt;vaɪkʲə&lt;/alt_IPA_transcription&gt;</v>
      </c>
      <c r="G38" t="str">
        <f>CONCATENATE("&lt;gloss&gt;",'Word List'!F38,"&lt;/gloss&gt;")</f>
        <v>&lt;gloss&gt;cow&lt;/gloss&gt;</v>
      </c>
      <c r="H38" t="str">
        <f>CONCATENATE("&lt;alt_gloss&gt;",'Word List'!G38,"&lt;/alt_gloss&gt;")</f>
        <v>&lt;alt_gloss&gt;&lt;/alt_gloss&gt;</v>
      </c>
      <c r="I38" t="str">
        <f>CONCATENATE("&lt;semantic_category&gt;",'Word List'!H38,"&lt;/semantic_category&gt;")</f>
        <v>&lt;semantic_category&gt;v&lt;/semantic_category&gt;</v>
      </c>
      <c r="J38" t="s">
        <v>1</v>
      </c>
    </row>
    <row r="39" spans="1:10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&lt;native_orthography&gt;avui&lt;/native_orthography&gt;</v>
      </c>
      <c r="D39" t="str">
        <f>CONCATENATE("&lt;alt_native_orthography&gt;",'Word List'!C39,"&lt;/alt_native_orthography&gt;")</f>
        <v>&lt;alt_native_orthography&gt;&lt;/alt_native_orthography&gt;</v>
      </c>
      <c r="E39" t="str">
        <f>CONCATENATE("&lt;IPA_transcription&gt;",'Word List'!D39,"&lt;/IPA_transcription&gt;")</f>
        <v>&lt;IPA_transcription&gt;avui&lt;/IPA_transcription&gt;</v>
      </c>
      <c r="F39" t="str">
        <f>CONCATENATE("&lt;alt_IPA_transcription&gt;",'Word List'!E39,"&lt;/alt_IPA_transcription&gt;")</f>
        <v>&lt;alt_IPA_transcription&gt;a'vuj&lt;/alt_IPA_transcription&gt;</v>
      </c>
      <c r="G39" t="str">
        <f>CONCATENATE("&lt;gloss&gt;",'Word List'!F39,"&lt;/gloss&gt;")</f>
        <v>&lt;gloss&gt;today&lt;/gloss&gt;</v>
      </c>
      <c r="H39" t="str">
        <f>CONCATENATE("&lt;alt_gloss&gt;",'Word List'!G39,"&lt;/alt_gloss&gt;")</f>
        <v>&lt;alt_gloss&gt;&lt;/alt_gloss&gt;</v>
      </c>
      <c r="I39" t="str">
        <f>CONCATENATE("&lt;semantic_category&gt;",'Word List'!H39,"&lt;/semantic_category&gt;")</f>
        <v>&lt;semantic_category&gt;v&lt;/semantic_category&gt;</v>
      </c>
      <c r="J39" t="s">
        <v>1</v>
      </c>
    </row>
    <row r="40" spans="1:10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&lt;native_orthography&gt;cabina&lt;/native_orthography&gt;</v>
      </c>
      <c r="D40" t="str">
        <f>CONCATENATE("&lt;alt_native_orthography&gt;",'Word List'!C40,"&lt;/alt_native_orthography&gt;")</f>
        <v>&lt;alt_native_orthography&gt;&lt;/alt_native_orthography&gt;</v>
      </c>
      <c r="E40" t="str">
        <f>CONCATENATE("&lt;IPA_transcription&gt;",'Word List'!D40,"&lt;/IPA_transcription&gt;")</f>
        <v>&lt;IPA_transcription&gt;kəbinə&lt;/IPA_transcription&gt;</v>
      </c>
      <c r="F40" t="str">
        <f>CONCATENATE("&lt;alt_IPA_transcription&gt;",'Word List'!E40,"&lt;/alt_IPA_transcription&gt;")</f>
        <v>&lt;alt_IPA_transcription&gt;kʲɛβinə&lt;/alt_IPA_transcription&gt;</v>
      </c>
      <c r="G40" t="str">
        <f>CONCATENATE("&lt;gloss&gt;",'Word List'!F40,"&lt;/gloss&gt;")</f>
        <v>&lt;gloss&gt;cabin&lt;/gloss&gt;</v>
      </c>
      <c r="H40" t="str">
        <f>CONCATENATE("&lt;alt_gloss&gt;",'Word List'!G40,"&lt;/alt_gloss&gt;")</f>
        <v>&lt;alt_gloss&gt;&lt;/alt_gloss&gt;</v>
      </c>
      <c r="I40" t="str">
        <f>CONCATENATE("&lt;semantic_category&gt;",'Word List'!H40,"&lt;/semantic_category&gt;")</f>
        <v>&lt;semantic_category&gt;β&lt;/semantic_category&gt;</v>
      </c>
      <c r="J40" t="s">
        <v>1</v>
      </c>
    </row>
    <row r="41" spans="1:10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&lt;native_orthography&gt;pedal&lt;/native_orthography&gt;</v>
      </c>
      <c r="D41" t="str">
        <f>CONCATENATE("&lt;alt_native_orthography&gt;",'Word List'!C41,"&lt;/alt_native_orthography&gt;")</f>
        <v>&lt;alt_native_orthography&gt;&lt;/alt_native_orthography&gt;</v>
      </c>
      <c r="E41" t="str">
        <f>CONCATENATE("&lt;IPA_transcription&gt;",'Word List'!D41,"&lt;/IPA_transcription&gt;")</f>
        <v>&lt;IPA_transcription&gt;pədal&lt;/IPA_transcription&gt;</v>
      </c>
      <c r="F41" t="str">
        <f>CONCATENATE("&lt;alt_IPA_transcription&gt;",'Word List'!E41,"&lt;/alt_IPA_transcription&gt;")</f>
        <v>&lt;alt_IPA_transcription&gt;pəðaɬ&lt;/alt_IPA_transcription&gt;</v>
      </c>
      <c r="G41" t="str">
        <f>CONCATENATE("&lt;gloss&gt;",'Word List'!F41,"&lt;/gloss&gt;")</f>
        <v>&lt;gloss&gt;pedal&lt;/gloss&gt;</v>
      </c>
      <c r="H41" t="str">
        <f>CONCATENATE("&lt;alt_gloss&gt;",'Word List'!G41,"&lt;/alt_gloss&gt;")</f>
        <v>&lt;alt_gloss&gt;&lt;/alt_gloss&gt;</v>
      </c>
      <c r="I41" t="str">
        <f>CONCATENATE("&lt;semantic_category&gt;",'Word List'!H41,"&lt;/semantic_category&gt;")</f>
        <v>&lt;semantic_category&gt;ð&lt;/semantic_category&gt;</v>
      </c>
      <c r="J41" t="s">
        <v>1</v>
      </c>
    </row>
    <row r="42" spans="1:10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&lt;native_orthography&gt;pegar&lt;/native_orthography&gt;</v>
      </c>
      <c r="D42" t="str">
        <f>CONCATENATE("&lt;alt_native_orthography&gt;",'Word List'!C42,"&lt;/alt_native_orthography&gt;")</f>
        <v>&lt;alt_native_orthography&gt;&lt;/alt_native_orthography&gt;</v>
      </c>
      <c r="E42" t="str">
        <f>CONCATENATE("&lt;IPA_transcription&gt;",'Word List'!D42,"&lt;/IPA_transcription&gt;")</f>
        <v>&lt;IPA_transcription&gt;pəgar&lt;/IPA_transcription&gt;</v>
      </c>
      <c r="F42" t="str">
        <f>CONCATENATE("&lt;alt_IPA_transcription&gt;",'Word List'!E42,"&lt;/alt_IPA_transcription&gt;")</f>
        <v>&lt;alt_IPA_transcription&gt;pə'ɣʲa&lt;/alt_IPA_transcription&gt;</v>
      </c>
      <c r="G42" t="str">
        <f>CONCATENATE("&lt;gloss&gt;",'Word List'!F42,"&lt;/gloss&gt;")</f>
        <v>&lt;gloss&gt;to hit&lt;/gloss&gt;</v>
      </c>
      <c r="H42" t="str">
        <f>CONCATENATE("&lt;alt_gloss&gt;",'Word List'!G42,"&lt;/alt_gloss&gt;")</f>
        <v>&lt;alt_gloss&gt;&lt;/alt_gloss&gt;</v>
      </c>
      <c r="I42" t="str">
        <f>CONCATENATE("&lt;semantic_category&gt;",'Word List'!H42,"&lt;/semantic_category&gt;")</f>
        <v>&lt;semantic_category&gt;ɣ&lt;/semantic_category&gt;</v>
      </c>
      <c r="J42" t="s">
        <v>1</v>
      </c>
    </row>
    <row r="43" spans="1:10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&lt;native_orthography&gt;sorra&lt;/native_orthography&gt;</v>
      </c>
      <c r="D43" t="str">
        <f>CONCATENATE("&lt;alt_native_orthography&gt;",'Word List'!C43,"&lt;/alt_native_orthography&gt;")</f>
        <v>&lt;alt_native_orthography&gt;&lt;/alt_native_orthography&gt;</v>
      </c>
      <c r="E43" t="str">
        <f>CONCATENATE("&lt;IPA_transcription&gt;",'Word List'!D43,"&lt;/IPA_transcription&gt;")</f>
        <v>&lt;IPA_transcription&gt;sɔrrə&lt;/IPA_transcription&gt;</v>
      </c>
      <c r="F43" t="str">
        <f>CONCATENATE("&lt;alt_IPA_transcription&gt;",'Word List'!E43,"&lt;/alt_IPA_transcription&gt;")</f>
        <v>&lt;alt_IPA_transcription&gt;sɔrə&lt;/alt_IPA_transcription&gt;</v>
      </c>
      <c r="G43" t="str">
        <f>CONCATENATE("&lt;gloss&gt;",'Word List'!F43,"&lt;/gloss&gt;")</f>
        <v>&lt;gloss&gt;sand&lt;/gloss&gt;</v>
      </c>
      <c r="H43" t="str">
        <f>CONCATENATE("&lt;alt_gloss&gt;",'Word List'!G43,"&lt;/alt_gloss&gt;")</f>
        <v>&lt;alt_gloss&gt;&lt;/alt_gloss&gt;</v>
      </c>
      <c r="I43" t="str">
        <f>CONCATENATE("&lt;semantic_category&gt;",'Word List'!H43,"&lt;/semantic_category&gt;")</f>
        <v>&lt;semantic_category&gt;s&lt;/semantic_category&gt;</v>
      </c>
      <c r="J43" t="s">
        <v>1</v>
      </c>
    </row>
    <row r="44" spans="1:10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&lt;native_orthography&gt;cel&lt;/native_orthography&gt;</v>
      </c>
      <c r="D44" t="str">
        <f>CONCATENATE("&lt;alt_native_orthography&gt;",'Word List'!C44,"&lt;/alt_native_orthography&gt;")</f>
        <v>&lt;alt_native_orthography&gt;&lt;/alt_native_orthography&gt;</v>
      </c>
      <c r="E44" t="str">
        <f>CONCATENATE("&lt;IPA_transcription&gt;",'Word List'!D44,"&lt;/IPA_transcription&gt;")</f>
        <v>&lt;IPA_transcription&gt;sɛl&lt;/IPA_transcription&gt;</v>
      </c>
      <c r="F44" t="str">
        <f>CONCATENATE("&lt;alt_IPA_transcription&gt;",'Word List'!E44,"&lt;/alt_IPA_transcription&gt;")</f>
        <v>&lt;alt_IPA_transcription&gt;sɛɬ&lt;/alt_IPA_transcription&gt;</v>
      </c>
      <c r="G44" t="str">
        <f>CONCATENATE("&lt;gloss&gt;",'Word List'!F44,"&lt;/gloss&gt;")</f>
        <v>&lt;gloss&gt;sky&lt;/gloss&gt;</v>
      </c>
      <c r="H44" t="str">
        <f>CONCATENATE("&lt;alt_gloss&gt;",'Word List'!G44,"&lt;/alt_gloss&gt;")</f>
        <v>&lt;alt_gloss&gt;&lt;/alt_gloss&gt;</v>
      </c>
      <c r="I44" t="str">
        <f>CONCATENATE("&lt;semantic_category&gt;",'Word List'!H44,"&lt;/semantic_category&gt;")</f>
        <v>&lt;semantic_category&gt;s&lt;/semantic_category&gt;</v>
      </c>
      <c r="J44" t="s">
        <v>1</v>
      </c>
    </row>
    <row r="45" spans="1:10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&lt;native_orthography&gt;rossa&lt;/native_orthography&gt;</v>
      </c>
      <c r="D45" t="str">
        <f>CONCATENATE("&lt;alt_native_orthography&gt;",'Word List'!C45,"&lt;/alt_native_orthography&gt;")</f>
        <v>&lt;alt_native_orthography&gt;&lt;/alt_native_orthography&gt;</v>
      </c>
      <c r="E45" t="str">
        <f>CONCATENATE("&lt;IPA_transcription&gt;",'Word List'!D45,"&lt;/IPA_transcription&gt;")</f>
        <v>&lt;IPA_transcription&gt;rosa&lt;/IPA_transcription&gt;</v>
      </c>
      <c r="F45" t="str">
        <f>CONCATENATE("&lt;alt_IPA_transcription&gt;",'Word List'!E45,"&lt;/alt_IPA_transcription&gt;")</f>
        <v>&lt;alt_IPA_transcription&gt;ro'sa&lt;/alt_IPA_transcription&gt;</v>
      </c>
      <c r="G45" t="str">
        <f>CONCATENATE("&lt;gloss&gt;",'Word List'!F45,"&lt;/gloss&gt;")</f>
        <v>&lt;gloss&gt;rub&lt;/gloss&gt;</v>
      </c>
      <c r="H45" t="str">
        <f>CONCATENATE("&lt;alt_gloss&gt;",'Word List'!G45,"&lt;/alt_gloss&gt;")</f>
        <v>&lt;alt_gloss&gt;&lt;/alt_gloss&gt;</v>
      </c>
      <c r="I45" t="str">
        <f>CONCATENATE("&lt;semantic_category&gt;",'Word List'!H45,"&lt;/semantic_category&gt;")</f>
        <v>&lt;semantic_category&gt;s&lt;/semantic_category&gt;</v>
      </c>
      <c r="J45" t="s">
        <v>1</v>
      </c>
    </row>
    <row r="46" spans="1:10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&lt;native_orthography&gt;pas&lt;/native_orthography&gt;</v>
      </c>
      <c r="D46" t="str">
        <f>CONCATENATE("&lt;alt_native_orthography&gt;",'Word List'!C46,"&lt;/alt_native_orthography&gt;")</f>
        <v>&lt;alt_native_orthography&gt;&lt;/alt_native_orthography&gt;</v>
      </c>
      <c r="E46" t="str">
        <f>CONCATENATE("&lt;IPA_transcription&gt;",'Word List'!D46,"&lt;/IPA_transcription&gt;")</f>
        <v>&lt;IPA_transcription&gt;pas&lt;/IPA_transcription&gt;</v>
      </c>
      <c r="F46" t="str">
        <f>CONCATENATE("&lt;alt_IPA_transcription&gt;",'Word List'!E46,"&lt;/alt_IPA_transcription&gt;")</f>
        <v>&lt;alt_IPA_transcription&gt;pas&lt;/alt_IPA_transcription&gt;</v>
      </c>
      <c r="G46" t="str">
        <f>CONCATENATE("&lt;gloss&gt;",'Word List'!F46,"&lt;/gloss&gt;")</f>
        <v>&lt;gloss&gt;pass&lt;/gloss&gt;</v>
      </c>
      <c r="H46" t="str">
        <f>CONCATENATE("&lt;alt_gloss&gt;",'Word List'!G46,"&lt;/alt_gloss&gt;")</f>
        <v>&lt;alt_gloss&gt;&lt;/alt_gloss&gt;</v>
      </c>
      <c r="I46" t="str">
        <f>CONCATENATE("&lt;semantic_category&gt;",'Word List'!H46,"&lt;/semantic_category&gt;")</f>
        <v>&lt;semantic_category&gt;s&lt;/semantic_category&gt;</v>
      </c>
      <c r="J46" t="s">
        <v>1</v>
      </c>
    </row>
    <row r="47" spans="1:10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&lt;native_orthography&gt;rosa&lt;/native_orthography&gt;</v>
      </c>
      <c r="D47" t="str">
        <f>CONCATENATE("&lt;alt_native_orthography&gt;",'Word List'!C47,"&lt;/alt_native_orthography&gt;")</f>
        <v>&lt;alt_native_orthography&gt;&lt;/alt_native_orthography&gt;</v>
      </c>
      <c r="E47" t="str">
        <f>CONCATENATE("&lt;IPA_transcription&gt;",'Word List'!D47,"&lt;/IPA_transcription&gt;")</f>
        <v>&lt;IPA_transcription&gt;rɔzə&lt;/IPA_transcription&gt;</v>
      </c>
      <c r="F47" t="str">
        <f>CONCATENATE("&lt;alt_IPA_transcription&gt;",'Word List'!E47,"&lt;/alt_IPA_transcription&gt;")</f>
        <v>&lt;alt_IPA_transcription&gt;rɔʒə&lt;/alt_IPA_transcription&gt;</v>
      </c>
      <c r="G47" t="str">
        <f>CONCATENATE("&lt;gloss&gt;",'Word List'!F47,"&lt;/gloss&gt;")</f>
        <v>&lt;gloss&gt;rose&lt;/gloss&gt;</v>
      </c>
      <c r="H47" t="str">
        <f>CONCATENATE("&lt;alt_gloss&gt;",'Word List'!G47,"&lt;/alt_gloss&gt;")</f>
        <v>&lt;alt_gloss&gt;&lt;/alt_gloss&gt;</v>
      </c>
      <c r="I47" t="str">
        <f>CONCATENATE("&lt;semantic_category&gt;",'Word List'!H47,"&lt;/semantic_category&gt;")</f>
        <v>&lt;semantic_category&gt;z&lt;/semantic_category&gt;</v>
      </c>
      <c r="J47" t="s">
        <v>1</v>
      </c>
    </row>
    <row r="48" spans="1:10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&lt;native_orthography&gt;zero&lt;/native_orthography&gt;</v>
      </c>
      <c r="D48" t="str">
        <f>CONCATENATE("&lt;alt_native_orthography&gt;",'Word List'!C48,"&lt;/alt_native_orthography&gt;")</f>
        <v>&lt;alt_native_orthography&gt;&lt;/alt_native_orthography&gt;</v>
      </c>
      <c r="E48" t="str">
        <f>CONCATENATE("&lt;IPA_transcription&gt;",'Word List'!D48,"&lt;/IPA_transcription&gt;")</f>
        <v>&lt;IPA_transcription&gt;zɛɾo&lt;/IPA_transcription&gt;</v>
      </c>
      <c r="F48" t="str">
        <f>CONCATENATE("&lt;alt_IPA_transcription&gt;",'Word List'!E48,"&lt;/alt_IPA_transcription&gt;")</f>
        <v>&lt;alt_IPA_transcription&gt;zɛɾo&lt;/alt_IPA_transcription&gt;</v>
      </c>
      <c r="G48" t="str">
        <f>CONCATENATE("&lt;gloss&gt;",'Word List'!F48,"&lt;/gloss&gt;")</f>
        <v>&lt;gloss&gt;zero&lt;/gloss&gt;</v>
      </c>
      <c r="H48" t="str">
        <f>CONCATENATE("&lt;alt_gloss&gt;",'Word List'!G48,"&lt;/alt_gloss&gt;")</f>
        <v>&lt;alt_gloss&gt;&lt;/alt_gloss&gt;</v>
      </c>
      <c r="I48" t="str">
        <f>CONCATENATE("&lt;semantic_category&gt;",'Word List'!H48,"&lt;/semantic_category&gt;")</f>
        <v>&lt;semantic_category&gt;z&lt;/semantic_category&gt;</v>
      </c>
      <c r="J48" t="s">
        <v>1</v>
      </c>
    </row>
    <row r="49" spans="1:10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&lt;native_orthography&gt;onze&lt;/native_orthography&gt;</v>
      </c>
      <c r="D49" t="str">
        <f>CONCATENATE("&lt;alt_native_orthography&gt;",'Word List'!C49,"&lt;/alt_native_orthography&gt;")</f>
        <v>&lt;alt_native_orthography&gt;&lt;/alt_native_orthography&gt;</v>
      </c>
      <c r="E49" t="str">
        <f>CONCATENATE("&lt;IPA_transcription&gt;",'Word List'!D49,"&lt;/IPA_transcription&gt;")</f>
        <v>&lt;IPA_transcription&gt;ɔnzə&lt;/IPA_transcription&gt;</v>
      </c>
      <c r="F49" t="str">
        <f>CONCATENATE("&lt;alt_IPA_transcription&gt;",'Word List'!E49,"&lt;/alt_IPA_transcription&gt;")</f>
        <v>&lt;alt_IPA_transcription&gt;ɔnʒə&lt;/alt_IPA_transcription&gt;</v>
      </c>
      <c r="G49" t="str">
        <f>CONCATENATE("&lt;gloss&gt;",'Word List'!F49,"&lt;/gloss&gt;")</f>
        <v>&lt;gloss&gt;eleven&lt;/gloss&gt;</v>
      </c>
      <c r="H49" t="str">
        <f>CONCATENATE("&lt;alt_gloss&gt;",'Word List'!G49,"&lt;/alt_gloss&gt;")</f>
        <v>&lt;alt_gloss&gt;&lt;/alt_gloss&gt;</v>
      </c>
      <c r="I49" t="str">
        <f>CONCATENATE("&lt;semantic_category&gt;",'Word List'!H49,"&lt;/semantic_category&gt;")</f>
        <v>&lt;semantic_category&gt;z&lt;/semantic_category&gt;</v>
      </c>
      <c r="J49" t="s">
        <v>1</v>
      </c>
    </row>
    <row r="50" spans="1:10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&lt;native_orthography&gt;xop&lt;/native_orthography&gt;</v>
      </c>
      <c r="D50" t="str">
        <f>CONCATENATE("&lt;alt_native_orthography&gt;",'Word List'!C50,"&lt;/alt_native_orthography&gt;")</f>
        <v>&lt;alt_native_orthography&gt;&lt;/alt_native_orthography&gt;</v>
      </c>
      <c r="E50" t="str">
        <f>CONCATENATE("&lt;IPA_transcription&gt;",'Word List'!D50,"&lt;/IPA_transcription&gt;")</f>
        <v>&lt;IPA_transcription&gt;ʃop&lt;/IPA_transcription&gt;</v>
      </c>
      <c r="F50" t="str">
        <f>CONCATENATE("&lt;alt_IPA_transcription&gt;",'Word List'!E50,"&lt;/alt_IPA_transcription&gt;")</f>
        <v>&lt;alt_IPA_transcription&gt;ʃopʰ&lt;/alt_IPA_transcription&gt;</v>
      </c>
      <c r="G50" t="str">
        <f>CONCATENATE("&lt;gloss&gt;",'Word List'!F50,"&lt;/gloss&gt;")</f>
        <v>&lt;gloss&gt;wet&lt;/gloss&gt;</v>
      </c>
      <c r="H50" t="str">
        <f>CONCATENATE("&lt;alt_gloss&gt;",'Word List'!G50,"&lt;/alt_gloss&gt;")</f>
        <v>&lt;alt_gloss&gt;&lt;/alt_gloss&gt;</v>
      </c>
      <c r="I50" t="str">
        <f>CONCATENATE("&lt;semantic_category&gt;",'Word List'!H50,"&lt;/semantic_category&gt;")</f>
        <v>&lt;semantic_category&gt;ʃ&lt;/semantic_category&gt;</v>
      </c>
      <c r="J50" t="s">
        <v>1</v>
      </c>
    </row>
    <row r="51" spans="1:10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&lt;native_orthography&gt;guix&lt;/native_orthography&gt;</v>
      </c>
      <c r="D51" t="str">
        <f>CONCATENATE("&lt;alt_native_orthography&gt;",'Word List'!C51,"&lt;/alt_native_orthography&gt;")</f>
        <v>&lt;alt_native_orthography&gt;&lt;/alt_native_orthography&gt;</v>
      </c>
      <c r="E51" t="str">
        <f>CONCATENATE("&lt;IPA_transcription&gt;",'Word List'!D51,"&lt;/IPA_transcription&gt;")</f>
        <v>&lt;IPA_transcription&gt;giʃ&lt;/IPA_transcription&gt;</v>
      </c>
      <c r="F51" t="str">
        <f>CONCATENATE("&lt;alt_IPA_transcription&gt;",'Word List'!E51,"&lt;/alt_IPA_transcription&gt;")</f>
        <v>&lt;alt_IPA_transcription&gt;giʃ&lt;/alt_IPA_transcription&gt;</v>
      </c>
      <c r="G51" t="str">
        <f>CONCATENATE("&lt;gloss&gt;",'Word List'!F51,"&lt;/gloss&gt;")</f>
        <v>&lt;gloss&gt;plaster&lt;/gloss&gt;</v>
      </c>
      <c r="H51" t="str">
        <f>CONCATENATE("&lt;alt_gloss&gt;",'Word List'!G51,"&lt;/alt_gloss&gt;")</f>
        <v>&lt;alt_gloss&gt;&lt;/alt_gloss&gt;</v>
      </c>
      <c r="I51" t="str">
        <f>CONCATENATE("&lt;semantic_category&gt;",'Word List'!H51,"&lt;/semantic_category&gt;")</f>
        <v>&lt;semantic_category&gt;ʃ&lt;/semantic_category&gt;</v>
      </c>
      <c r="J51" t="s">
        <v>1</v>
      </c>
    </row>
    <row r="52" spans="1:10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&lt;native_orthography&gt;faixa&lt;/native_orthography&gt;</v>
      </c>
      <c r="D52" t="str">
        <f>CONCATENATE("&lt;alt_native_orthography&gt;",'Word List'!C52,"&lt;/alt_native_orthography&gt;")</f>
        <v>&lt;alt_native_orthography&gt;&lt;/alt_native_orthography&gt;</v>
      </c>
      <c r="E52" t="str">
        <f>CONCATENATE("&lt;IPA_transcription&gt;",'Word List'!D52,"&lt;/IPA_transcription&gt;")</f>
        <v>&lt;IPA_transcription&gt;faʃa&lt;/IPA_transcription&gt;</v>
      </c>
      <c r="F52" t="str">
        <f>CONCATENATE("&lt;alt_IPA_transcription&gt;",'Word List'!E52,"&lt;/alt_IPA_transcription&gt;")</f>
        <v>&lt;alt_IPA_transcription&gt;faʃə&lt;/alt_IPA_transcription&gt;</v>
      </c>
      <c r="G52" t="str">
        <f>CONCATENATE("&lt;gloss&gt;",'Word List'!F52,"&lt;/gloss&gt;")</f>
        <v>&lt;gloss&gt;corsette&lt;/gloss&gt;</v>
      </c>
      <c r="H52" t="str">
        <f>CONCATENATE("&lt;alt_gloss&gt;",'Word List'!G52,"&lt;/alt_gloss&gt;")</f>
        <v>&lt;alt_gloss&gt;&lt;/alt_gloss&gt;</v>
      </c>
      <c r="I52" t="str">
        <f>CONCATENATE("&lt;semantic_category&gt;",'Word List'!H52,"&lt;/semantic_category&gt;")</f>
        <v>&lt;semantic_category&gt;ʃ&lt;/semantic_category&gt;</v>
      </c>
      <c r="J52" t="s">
        <v>1</v>
      </c>
    </row>
    <row r="53" spans="1:10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&lt;native_orthography&gt;jugar&lt;/native_orthography&gt;</v>
      </c>
      <c r="D53" t="str">
        <f>CONCATENATE("&lt;alt_native_orthography&gt;",'Word List'!C53,"&lt;/alt_native_orthography&gt;")</f>
        <v>&lt;alt_native_orthography&gt;&lt;/alt_native_orthography&gt;</v>
      </c>
      <c r="E53" t="str">
        <f>CONCATENATE("&lt;IPA_transcription&gt;",'Word List'!D53,"&lt;/IPA_transcription&gt;")</f>
        <v>&lt;IPA_transcription&gt;ʒugar&lt;/IPA_transcription&gt;</v>
      </c>
      <c r="F53" t="str">
        <f>CONCATENATE("&lt;alt_IPA_transcription&gt;",'Word List'!E53,"&lt;/alt_IPA_transcription&gt;")</f>
        <v>&lt;alt_IPA_transcription&gt;ʒeɣa&lt;/alt_IPA_transcription&gt;</v>
      </c>
      <c r="G53" t="str">
        <f>CONCATENATE("&lt;gloss&gt;",'Word List'!F53,"&lt;/gloss&gt;")</f>
        <v>&lt;gloss&gt;play&lt;/gloss&gt;</v>
      </c>
      <c r="H53" t="str">
        <f>CONCATENATE("&lt;alt_gloss&gt;",'Word List'!G53,"&lt;/alt_gloss&gt;")</f>
        <v>&lt;alt_gloss&gt;&lt;/alt_gloss&gt;</v>
      </c>
      <c r="I53" t="str">
        <f>CONCATENATE("&lt;semantic_category&gt;",'Word List'!H53,"&lt;/semantic_category&gt;")</f>
        <v>&lt;semantic_category&gt;ʒ&lt;/semantic_category&gt;</v>
      </c>
      <c r="J53" t="s">
        <v>1</v>
      </c>
    </row>
    <row r="54" spans="1:10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&lt;native_orthography&gt;ajudar&lt;/native_orthography&gt;</v>
      </c>
      <c r="D54" t="str">
        <f>CONCATENATE("&lt;alt_native_orthography&gt;",'Word List'!C54,"&lt;/alt_native_orthography&gt;")</f>
        <v>&lt;alt_native_orthography&gt;&lt;/alt_native_orthography&gt;</v>
      </c>
      <c r="E54" t="str">
        <f>CONCATENATE("&lt;IPA_transcription&gt;",'Word List'!D54,"&lt;/IPA_transcription&gt;")</f>
        <v>&lt;IPA_transcription&gt;əʒudar&lt;/IPA_transcription&gt;</v>
      </c>
      <c r="F54" t="str">
        <f>CONCATENATE("&lt;alt_IPA_transcription&gt;",'Word List'!E54,"&lt;/alt_IPA_transcription&gt;")</f>
        <v>&lt;alt_IPA_transcription&gt;əʒu'ða&lt;/alt_IPA_transcription&gt;</v>
      </c>
      <c r="G54" t="str">
        <f>CONCATENATE("&lt;gloss&gt;",'Word List'!F54,"&lt;/gloss&gt;")</f>
        <v>&lt;gloss&gt;help&lt;/gloss&gt;</v>
      </c>
      <c r="H54" t="str">
        <f>CONCATENATE("&lt;alt_gloss&gt;",'Word List'!G54,"&lt;/alt_gloss&gt;")</f>
        <v>&lt;alt_gloss&gt;&lt;/alt_gloss&gt;</v>
      </c>
      <c r="I54" t="str">
        <f>CONCATENATE("&lt;semantic_category&gt;",'Word List'!H54,"&lt;/semantic_category&gt;")</f>
        <v>&lt;semantic_category&gt;ʒ&lt;/semantic_category&gt;</v>
      </c>
      <c r="J54" t="s">
        <v>1</v>
      </c>
    </row>
    <row r="55" spans="1:10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&lt;native_orthography&gt;tal&lt;/native_orthography&gt;</v>
      </c>
      <c r="D55" t="str">
        <f>CONCATENATE("&lt;alt_native_orthography&gt;",'Word List'!C55,"&lt;/alt_native_orthography&gt;")</f>
        <v>&lt;alt_native_orthography&gt;&lt;/alt_native_orthography&gt;</v>
      </c>
      <c r="E55" t="str">
        <f>CONCATENATE("&lt;IPA_transcription&gt;",'Word List'!D55,"&lt;/IPA_transcription&gt;")</f>
        <v>&lt;IPA_transcription&gt;tal&lt;/IPA_transcription&gt;</v>
      </c>
      <c r="F55" t="str">
        <f>CONCATENATE("&lt;alt_IPA_transcription&gt;",'Word List'!E55,"&lt;/alt_IPA_transcription&gt;")</f>
        <v>&lt;alt_IPA_transcription&gt;t̪aɬ&lt;/alt_IPA_transcription&gt;</v>
      </c>
      <c r="G55" t="str">
        <f>CONCATENATE("&lt;gloss&gt;",'Word List'!F55,"&lt;/gloss&gt;")</f>
        <v>&lt;gloss&gt;such&lt;/gloss&gt;</v>
      </c>
      <c r="H55" t="str">
        <f>CONCATENATE("&lt;alt_gloss&gt;",'Word List'!G55,"&lt;/alt_gloss&gt;")</f>
        <v>&lt;alt_gloss&gt;&lt;/alt_gloss&gt;</v>
      </c>
      <c r="I55" t="str">
        <f>CONCATENATE("&lt;semantic_category&gt;",'Word List'!H55,"&lt;/semantic_category&gt;")</f>
        <v>&lt;semantic_category&gt;l&lt;/semantic_category&gt;</v>
      </c>
      <c r="J55" t="s">
        <v>1</v>
      </c>
    </row>
    <row r="56" spans="1:10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&lt;native_orthography&gt;laca&lt;/native_orthography&gt;</v>
      </c>
      <c r="D56" t="str">
        <f>CONCATENATE("&lt;alt_native_orthography&gt;",'Word List'!C56,"&lt;/alt_native_orthography&gt;")</f>
        <v>&lt;alt_native_orthography&gt;&lt;/alt_native_orthography&gt;</v>
      </c>
      <c r="E56" t="str">
        <f>CONCATENATE("&lt;IPA_transcription&gt;",'Word List'!D56,"&lt;/IPA_transcription&gt;")</f>
        <v>&lt;IPA_transcription&gt;lakə&lt;/IPA_transcription&gt;</v>
      </c>
      <c r="F56" t="str">
        <f>CONCATENATE("&lt;alt_IPA_transcription&gt;",'Word List'!E56,"&lt;/alt_IPA_transcription&gt;")</f>
        <v>&lt;alt_IPA_transcription&gt;laɪkʲə&lt;/alt_IPA_transcription&gt;</v>
      </c>
      <c r="G56" t="str">
        <f>CONCATENATE("&lt;gloss&gt;",'Word List'!F56,"&lt;/gloss&gt;")</f>
        <v>&lt;gloss&gt;hairspray&lt;/gloss&gt;</v>
      </c>
      <c r="H56" t="str">
        <f>CONCATENATE("&lt;alt_gloss&gt;",'Word List'!G56,"&lt;/alt_gloss&gt;")</f>
        <v>&lt;alt_gloss&gt;&lt;/alt_gloss&gt;</v>
      </c>
      <c r="I56" t="str">
        <f>CONCATENATE("&lt;semantic_category&gt;",'Word List'!H56,"&lt;/semantic_category&gt;")</f>
        <v>&lt;semantic_category&gt;l&lt;/semantic_category&gt;</v>
      </c>
      <c r="J56" t="s">
        <v>1</v>
      </c>
    </row>
    <row r="57" spans="1:10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&lt;native_orthography&gt;ala&lt;/native_orthography&gt;</v>
      </c>
      <c r="D57" t="str">
        <f>CONCATENATE("&lt;alt_native_orthography&gt;",'Word List'!C57,"&lt;/alt_native_orthography&gt;")</f>
        <v>&lt;alt_native_orthography&gt;&lt;/alt_native_orthography&gt;</v>
      </c>
      <c r="E57" t="str">
        <f>CONCATENATE("&lt;IPA_transcription&gt;",'Word List'!D57,"&lt;/IPA_transcription&gt;")</f>
        <v>&lt;IPA_transcription&gt;alə&lt;/IPA_transcription&gt;</v>
      </c>
      <c r="F57" t="str">
        <f>CONCATENATE("&lt;alt_IPA_transcription&gt;",'Word List'!E57,"&lt;/alt_IPA_transcription&gt;")</f>
        <v>&lt;alt_IPA_transcription&gt;alə&lt;/alt_IPA_transcription&gt;</v>
      </c>
      <c r="G57" t="str">
        <f>CONCATENATE("&lt;gloss&gt;",'Word List'!F57,"&lt;/gloss&gt;")</f>
        <v>&lt;gloss&gt;wing&lt;/gloss&gt;</v>
      </c>
      <c r="H57" t="str">
        <f>CONCATENATE("&lt;alt_gloss&gt;",'Word List'!G57,"&lt;/alt_gloss&gt;")</f>
        <v>&lt;alt_gloss&gt;&lt;/alt_gloss&gt;</v>
      </c>
      <c r="I57" t="str">
        <f>CONCATENATE("&lt;semantic_category&gt;",'Word List'!H57,"&lt;/semantic_category&gt;")</f>
        <v>&lt;semantic_category&gt;l&lt;/semantic_category&gt;</v>
      </c>
      <c r="J57" t="s">
        <v>1</v>
      </c>
    </row>
    <row r="58" spans="1:10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&lt;native_orthography&gt;falda&lt;/native_orthography&gt;</v>
      </c>
      <c r="D58" t="str">
        <f>CONCATENATE("&lt;alt_native_orthography&gt;",'Word List'!C58,"&lt;/alt_native_orthography&gt;")</f>
        <v>&lt;alt_native_orthography&gt;&lt;/alt_native_orthography&gt;</v>
      </c>
      <c r="E58" t="str">
        <f>CONCATENATE("&lt;IPA_transcription&gt;",'Word List'!D58,"&lt;/IPA_transcription&gt;")</f>
        <v>&lt;IPA_transcription&gt;faldə&lt;/IPA_transcription&gt;</v>
      </c>
      <c r="F58" t="str">
        <f>CONCATENATE("&lt;alt_IPA_transcription&gt;",'Word List'!E58,"&lt;/alt_IPA_transcription&gt;")</f>
        <v>&lt;alt_IPA_transcription&gt;faɬdə&lt;/alt_IPA_transcription&gt;</v>
      </c>
      <c r="G58" t="str">
        <f>CONCATENATE("&lt;gloss&gt;",'Word List'!F58,"&lt;/gloss&gt;")</f>
        <v>&lt;gloss&gt;skirt&lt;/gloss&gt;</v>
      </c>
      <c r="H58" t="str">
        <f>CONCATENATE("&lt;alt_gloss&gt;",'Word List'!G58,"&lt;/alt_gloss&gt;")</f>
        <v>&lt;alt_gloss&gt;&lt;/alt_gloss&gt;</v>
      </c>
      <c r="I58" t="str">
        <f>CONCATENATE("&lt;semantic_category&gt;",'Word List'!H58,"&lt;/semantic_category&gt;")</f>
        <v>&lt;semantic_category&gt;l&lt;/semantic_category&gt;</v>
      </c>
      <c r="J58" t="s">
        <v>1</v>
      </c>
    </row>
    <row r="59" spans="1:10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&lt;native_orthography&gt;tall&lt;/native_orthography&gt;</v>
      </c>
      <c r="D59" t="str">
        <f>CONCATENATE("&lt;alt_native_orthography&gt;",'Word List'!C59,"&lt;/alt_native_orthography&gt;")</f>
        <v>&lt;alt_native_orthography&gt;&lt;/alt_native_orthography&gt;</v>
      </c>
      <c r="E59" t="str">
        <f>CONCATENATE("&lt;IPA_transcription&gt;",'Word List'!D59,"&lt;/IPA_transcription&gt;")</f>
        <v>&lt;IPA_transcription&gt;taʎ&lt;/IPA_transcription&gt;</v>
      </c>
      <c r="F59" t="str">
        <f>CONCATENATE("&lt;alt_IPA_transcription&gt;",'Word List'!E59,"&lt;/alt_IPA_transcription&gt;")</f>
        <v>&lt;alt_IPA_transcription&gt;t̪aʎ&lt;/alt_IPA_transcription&gt;</v>
      </c>
      <c r="G59" t="str">
        <f>CONCATENATE("&lt;gloss&gt;",'Word List'!F59,"&lt;/gloss&gt;")</f>
        <v>&lt;gloss&gt;cut&lt;/gloss&gt;</v>
      </c>
      <c r="H59" t="str">
        <f>CONCATENATE("&lt;alt_gloss&gt;",'Word List'!G59,"&lt;/alt_gloss&gt;")</f>
        <v>&lt;alt_gloss&gt;&lt;/alt_gloss&gt;</v>
      </c>
      <c r="I59" t="str">
        <f>CONCATENATE("&lt;semantic_category&gt;",'Word List'!H59,"&lt;/semantic_category&gt;")</f>
        <v>&lt;semantic_category&gt;ʎ&lt;/semantic_category&gt;</v>
      </c>
      <c r="J59" t="s">
        <v>1</v>
      </c>
    </row>
    <row r="60" spans="1:10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&lt;native_orthography&gt;lluna&lt;/native_orthography&gt;</v>
      </c>
      <c r="D60" t="str">
        <f>CONCATENATE("&lt;alt_native_orthography&gt;",'Word List'!C60,"&lt;/alt_native_orthography&gt;")</f>
        <v>&lt;alt_native_orthography&gt;&lt;/alt_native_orthography&gt;</v>
      </c>
      <c r="E60" t="str">
        <f>CONCATENATE("&lt;IPA_transcription&gt;",'Word List'!D60,"&lt;/IPA_transcription&gt;")</f>
        <v>&lt;IPA_transcription&gt;ʎunə&lt;/IPA_transcription&gt;</v>
      </c>
      <c r="F60" t="str">
        <f>CONCATENATE("&lt;alt_IPA_transcription&gt;",'Word List'!E60,"&lt;/alt_IPA_transcription&gt;")</f>
        <v>&lt;alt_IPA_transcription&gt;ʎunə&lt;/alt_IPA_transcription&gt;</v>
      </c>
      <c r="G60" t="str">
        <f>CONCATENATE("&lt;gloss&gt;",'Word List'!F60,"&lt;/gloss&gt;")</f>
        <v>&lt;gloss&gt;moon&lt;/gloss&gt;</v>
      </c>
      <c r="H60" t="str">
        <f>CONCATENATE("&lt;alt_gloss&gt;",'Word List'!G60,"&lt;/alt_gloss&gt;")</f>
        <v>&lt;alt_gloss&gt;&lt;/alt_gloss&gt;</v>
      </c>
      <c r="I60" t="str">
        <f>CONCATENATE("&lt;semantic_category&gt;",'Word List'!H60,"&lt;/semantic_category&gt;")</f>
        <v>&lt;semantic_category&gt;ʎ&lt;/semantic_category&gt;</v>
      </c>
      <c r="J60" t="s">
        <v>1</v>
      </c>
    </row>
    <row r="61" spans="1:10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&lt;native_orthography&gt;ballar&lt;/native_orthography&gt;</v>
      </c>
      <c r="D61" t="str">
        <f>CONCATENATE("&lt;alt_native_orthography&gt;",'Word List'!C61,"&lt;/alt_native_orthography&gt;")</f>
        <v>&lt;alt_native_orthography&gt;&lt;/alt_native_orthography&gt;</v>
      </c>
      <c r="E61" t="str">
        <f>CONCATENATE("&lt;IPA_transcription&gt;",'Word List'!D61,"&lt;/IPA_transcription&gt;")</f>
        <v>&lt;IPA_transcription&gt;baʎar&lt;/IPA_transcription&gt;</v>
      </c>
      <c r="F61" t="str">
        <f>CONCATENATE("&lt;alt_IPA_transcription&gt;",'Word List'!E61,"&lt;/alt_IPA_transcription&gt;")</f>
        <v>&lt;alt_IPA_transcription&gt;ba'ʎa&lt;/alt_IPA_transcription&gt;</v>
      </c>
      <c r="G61" t="str">
        <f>CONCATENATE("&lt;gloss&gt;",'Word List'!F61,"&lt;/gloss&gt;")</f>
        <v>&lt;gloss&gt;dance&lt;/gloss&gt;</v>
      </c>
      <c r="H61" t="str">
        <f>CONCATENATE("&lt;alt_gloss&gt;",'Word List'!G61,"&lt;/alt_gloss&gt;")</f>
        <v>&lt;alt_gloss&gt;&lt;/alt_gloss&gt;</v>
      </c>
      <c r="I61" t="str">
        <f>CONCATENATE("&lt;semantic_category&gt;",'Word List'!H61,"&lt;/semantic_category&gt;")</f>
        <v>&lt;semantic_category&gt;ʎ&lt;/semantic_category&gt;</v>
      </c>
      <c r="J61" t="s">
        <v>1</v>
      </c>
    </row>
    <row r="62" spans="1:10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&lt;native_orthography&gt;palma&lt;/native_orthography&gt;</v>
      </c>
      <c r="D62" t="str">
        <f>CONCATENATE("&lt;alt_native_orthography&gt;",'Word List'!C62,"&lt;/alt_native_orthography&gt;")</f>
        <v>&lt;alt_native_orthography&gt;&lt;/alt_native_orthography&gt;</v>
      </c>
      <c r="E62" t="str">
        <f>CONCATENATE("&lt;IPA_transcription&gt;",'Word List'!D62,"&lt;/IPA_transcription&gt;")</f>
        <v>&lt;IPA_transcription&gt;palmə&lt;/IPA_transcription&gt;</v>
      </c>
      <c r="F62" t="str">
        <f>CONCATENATE("&lt;alt_IPA_transcription&gt;",'Word List'!E62,"&lt;/alt_IPA_transcription&gt;")</f>
        <v>&lt;alt_IPA_transcription&gt;paɬmə&lt;/alt_IPA_transcription&gt;</v>
      </c>
      <c r="G62" t="str">
        <f>CONCATENATE("&lt;gloss&gt;",'Word List'!F62,"&lt;/gloss&gt;")</f>
        <v>&lt;gloss&gt;palm&lt;/gloss&gt;</v>
      </c>
      <c r="H62" t="str">
        <f>CONCATENATE("&lt;alt_gloss&gt;",'Word List'!G62,"&lt;/alt_gloss&gt;")</f>
        <v>&lt;alt_gloss&gt;&lt;/alt_gloss&gt;</v>
      </c>
      <c r="I62" t="str">
        <f>CONCATENATE("&lt;semantic_category&gt;",'Word List'!H62,"&lt;/semantic_category&gt;")</f>
        <v>&lt;semantic_category&gt;ɬ&lt;/semantic_category&gt;</v>
      </c>
      <c r="J62" t="s">
        <v>1</v>
      </c>
    </row>
    <row r="63" spans="1:10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&lt;native_orthography&gt;alba&lt;/native_orthography&gt;</v>
      </c>
      <c r="D63" t="str">
        <f>CONCATENATE("&lt;alt_native_orthography&gt;",'Word List'!C63,"&lt;/alt_native_orthography&gt;")</f>
        <v>&lt;alt_native_orthography&gt;&lt;/alt_native_orthography&gt;</v>
      </c>
      <c r="E63" t="str">
        <f>CONCATENATE("&lt;IPA_transcription&gt;",'Word List'!D63,"&lt;/IPA_transcription&gt;")</f>
        <v>&lt;IPA_transcription&gt;albə&lt;/IPA_transcription&gt;</v>
      </c>
      <c r="F63" t="str">
        <f>CONCATENATE("&lt;alt_IPA_transcription&gt;",'Word List'!E63,"&lt;/alt_IPA_transcription&gt;")</f>
        <v>&lt;alt_IPA_transcription&gt;aɬbə&lt;/alt_IPA_transcription&gt;</v>
      </c>
      <c r="G63" t="str">
        <f>CONCATENATE("&lt;gloss&gt;",'Word List'!F63,"&lt;/gloss&gt;")</f>
        <v>&lt;gloss&gt;dawn&lt;/gloss&gt;</v>
      </c>
      <c r="H63" t="str">
        <f>CONCATENATE("&lt;alt_gloss&gt;",'Word List'!G63,"&lt;/alt_gloss&gt;")</f>
        <v>&lt;alt_gloss&gt;&lt;/alt_gloss&gt;</v>
      </c>
      <c r="I63" t="str">
        <f>CONCATENATE("&lt;semantic_category&gt;",'Word List'!H63,"&lt;/semantic_category&gt;")</f>
        <v>&lt;semantic_category&gt;ɬ&lt;/semantic_category&gt;</v>
      </c>
      <c r="J63" t="s">
        <v>1</v>
      </c>
    </row>
    <row r="64" spans="1:10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&lt;native_orthography&gt;cara&lt;/native_orthography&gt;</v>
      </c>
      <c r="D64" t="str">
        <f>CONCATENATE("&lt;alt_native_orthography&gt;",'Word List'!C64,"&lt;/alt_native_orthography&gt;")</f>
        <v>&lt;alt_native_orthography&gt;&lt;/alt_native_orthography&gt;</v>
      </c>
      <c r="E64" t="str">
        <f>CONCATENATE("&lt;IPA_transcription&gt;",'Word List'!D64,"&lt;/IPA_transcription&gt;")</f>
        <v>&lt;IPA_transcription&gt;karə&lt;/IPA_transcription&gt;</v>
      </c>
      <c r="F64" t="str">
        <f>CONCATENATE("&lt;alt_IPA_transcription&gt;",'Word List'!E64,"&lt;/alt_IPA_transcription&gt;")</f>
        <v>&lt;alt_IPA_transcription&gt;kʲaɾə&lt;/alt_IPA_transcription&gt;</v>
      </c>
      <c r="G64" t="str">
        <f>CONCATENATE("&lt;gloss&gt;",'Word List'!F64,"&lt;/gloss&gt;")</f>
        <v>&lt;gloss&gt;face&lt;/gloss&gt;</v>
      </c>
      <c r="H64" t="str">
        <f>CONCATENATE("&lt;alt_gloss&gt;",'Word List'!G64,"&lt;/alt_gloss&gt;")</f>
        <v>&lt;alt_gloss&gt;&lt;/alt_gloss&gt;</v>
      </c>
      <c r="I64" t="str">
        <f>CONCATENATE("&lt;semantic_category&gt;",'Word List'!H64,"&lt;/semantic_category&gt;")</f>
        <v>&lt;semantic_category&gt;ɾ&lt;/semantic_category&gt;</v>
      </c>
      <c r="J64" t="s">
        <v>1</v>
      </c>
    </row>
    <row r="65" spans="1:10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&lt;native_orthography&gt;porc&lt;/native_orthography&gt;</v>
      </c>
      <c r="D65" t="str">
        <f>CONCATENATE("&lt;alt_native_orthography&gt;",'Word List'!C65,"&lt;/alt_native_orthography&gt;")</f>
        <v>&lt;alt_native_orthography&gt;&lt;/alt_native_orthography&gt;</v>
      </c>
      <c r="E65" t="str">
        <f>CONCATENATE("&lt;IPA_transcription&gt;",'Word List'!D65,"&lt;/IPA_transcription&gt;")</f>
        <v>&lt;IPA_transcription&gt;pɔɾk&lt;/IPA_transcription&gt;</v>
      </c>
      <c r="F65" t="str">
        <f>CONCATENATE("&lt;alt_IPA_transcription&gt;",'Word List'!E65,"&lt;/alt_IPA_transcription&gt;")</f>
        <v>&lt;alt_IPA_transcription&gt;pɔɾkʰ&lt;/alt_IPA_transcription&gt;</v>
      </c>
      <c r="G65" t="str">
        <f>CONCATENATE("&lt;gloss&gt;",'Word List'!F65,"&lt;/gloss&gt;")</f>
        <v>&lt;gloss&gt;pig&lt;/gloss&gt;</v>
      </c>
      <c r="H65" t="str">
        <f>CONCATENATE("&lt;alt_gloss&gt;",'Word List'!G65,"&lt;/alt_gloss&gt;")</f>
        <v>&lt;alt_gloss&gt;&lt;/alt_gloss&gt;</v>
      </c>
      <c r="I65" t="str">
        <f>CONCATENATE("&lt;semantic_category&gt;",'Word List'!H65,"&lt;/semantic_category&gt;")</f>
        <v>&lt;semantic_category&gt;ɾ&lt;/semantic_category&gt;</v>
      </c>
      <c r="J65" t="s">
        <v>1</v>
      </c>
    </row>
    <row r="66" spans="1:10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&lt;native_orthography&gt;forn&lt;/native_orthography&gt;</v>
      </c>
      <c r="D66" t="str">
        <f>CONCATENATE("&lt;alt_native_orthography&gt;",'Word List'!C66,"&lt;/alt_native_orthography&gt;")</f>
        <v>&lt;alt_native_orthography&gt;&lt;/alt_native_orthography&gt;</v>
      </c>
      <c r="E66" t="str">
        <f>CONCATENATE("&lt;IPA_transcription&gt;",'Word List'!D66,"&lt;/IPA_transcription&gt;")</f>
        <v>&lt;IPA_transcription&gt;forn&lt;/IPA_transcription&gt;</v>
      </c>
      <c r="F66" t="str">
        <f>CONCATENATE("&lt;alt_IPA_transcription&gt;",'Word List'!E66,"&lt;/alt_IPA_transcription&gt;")</f>
        <v>&lt;alt_IPA_transcription&gt;foɾn&lt;/alt_IPA_transcription&gt;</v>
      </c>
      <c r="G66" t="str">
        <f>CONCATENATE("&lt;gloss&gt;",'Word List'!F66,"&lt;/gloss&gt;")</f>
        <v>&lt;gloss&gt;oven&lt;/gloss&gt;</v>
      </c>
      <c r="H66" t="str">
        <f>CONCATENATE("&lt;alt_gloss&gt;",'Word List'!G66,"&lt;/alt_gloss&gt;")</f>
        <v>&lt;alt_gloss&gt;&lt;/alt_gloss&gt;</v>
      </c>
      <c r="I66" t="str">
        <f>CONCATENATE("&lt;semantic_category&gt;",'Word List'!H66,"&lt;/semantic_category&gt;")</f>
        <v>&lt;semantic_category&gt;ɾ&lt;/semantic_category&gt;</v>
      </c>
      <c r="J66" t="s">
        <v>1</v>
      </c>
    </row>
    <row r="67" spans="1:10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&lt;native_orthography&gt;barra&lt;/native_orthography&gt;</v>
      </c>
      <c r="D67" t="str">
        <f>CONCATENATE("&lt;alt_native_orthography&gt;",'Word List'!C67,"&lt;/alt_native_orthography&gt;")</f>
        <v>&lt;alt_native_orthography&gt;&lt;/alt_native_orthography&gt;</v>
      </c>
      <c r="E67" t="str">
        <f>CONCATENATE("&lt;IPA_transcription&gt;",'Word List'!D67,"&lt;/IPA_transcription&gt;")</f>
        <v>&lt;IPA_transcription&gt;barrə&lt;/IPA_transcription&gt;</v>
      </c>
      <c r="F67" t="str">
        <f>CONCATENATE("&lt;alt_IPA_transcription&gt;",'Word List'!E67,"&lt;/alt_IPA_transcription&gt;")</f>
        <v>&lt;alt_IPA_transcription&gt;barrə&lt;/alt_IPA_transcription&gt;</v>
      </c>
      <c r="G67" t="str">
        <f>CONCATENATE("&lt;gloss&gt;",'Word List'!F67,"&lt;/gloss&gt;")</f>
        <v>&lt;gloss&gt;rail&lt;/gloss&gt;</v>
      </c>
      <c r="H67" t="str">
        <f>CONCATENATE("&lt;alt_gloss&gt;",'Word List'!G67,"&lt;/alt_gloss&gt;")</f>
        <v>&lt;alt_gloss&gt;&lt;/alt_gloss&gt;</v>
      </c>
      <c r="I67" t="str">
        <f>CONCATENATE("&lt;semantic_category&gt;",'Word List'!H67,"&lt;/semantic_category&gt;")</f>
        <v>&lt;semantic_category&gt;r&lt;/semantic_category&gt;</v>
      </c>
      <c r="J67" t="s">
        <v>1</v>
      </c>
    </row>
    <row r="68" spans="1:10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&lt;native_orthography&gt;rosa&lt;/native_orthography&gt;</v>
      </c>
      <c r="D68" t="str">
        <f>CONCATENATE("&lt;alt_native_orthography&gt;",'Word List'!C68,"&lt;/alt_native_orthography&gt;")</f>
        <v>&lt;alt_native_orthography&gt;&lt;/alt_native_orthography&gt;</v>
      </c>
      <c r="E68" t="str">
        <f>CONCATENATE("&lt;IPA_transcription&gt;",'Word List'!D68,"&lt;/IPA_transcription&gt;")</f>
        <v>&lt;IPA_transcription&gt;rɔzə&lt;/IPA_transcription&gt;</v>
      </c>
      <c r="F68" t="str">
        <f>CONCATENATE("&lt;alt_IPA_transcription&gt;",'Word List'!E68,"&lt;/alt_IPA_transcription&gt;")</f>
        <v>&lt;alt_IPA_transcription&gt;rɔʒə&lt;/alt_IPA_transcription&gt;</v>
      </c>
      <c r="G68" t="str">
        <f>CONCATENATE("&lt;gloss&gt;",'Word List'!F68,"&lt;/gloss&gt;")</f>
        <v>&lt;gloss&gt;rose&lt;/gloss&gt;</v>
      </c>
      <c r="H68" t="str">
        <f>CONCATENATE("&lt;alt_gloss&gt;",'Word List'!G68,"&lt;/alt_gloss&gt;")</f>
        <v>&lt;alt_gloss&gt;&lt;/alt_gloss&gt;</v>
      </c>
      <c r="I68" t="str">
        <f>CONCATENATE("&lt;semantic_category&gt;",'Word List'!H68,"&lt;/semantic_category&gt;")</f>
        <v>&lt;semantic_category&gt;r&lt;/semantic_category&gt;</v>
      </c>
      <c r="J68" t="s">
        <v>1</v>
      </c>
    </row>
    <row r="69" spans="1:10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&lt;native_orthography&gt;enredar&lt;/native_orthography&gt;</v>
      </c>
      <c r="D69" t="str">
        <f>CONCATENATE("&lt;alt_native_orthography&gt;",'Word List'!C69,"&lt;/alt_native_orthography&gt;")</f>
        <v>&lt;alt_native_orthography&gt;&lt;/alt_native_orthography&gt;</v>
      </c>
      <c r="E69" t="str">
        <f>CONCATENATE("&lt;IPA_transcription&gt;",'Word List'!D69,"&lt;/IPA_transcription&gt;")</f>
        <v>&lt;IPA_transcription&gt;ənrədar&lt;/IPA_transcription&gt;</v>
      </c>
      <c r="F69" t="str">
        <f>CONCATENATE("&lt;alt_IPA_transcription&gt;",'Word List'!E69,"&lt;/alt_IPA_transcription&gt;")</f>
        <v>&lt;alt_IPA_transcription&gt;ən'rəða&lt;/alt_IPA_transcription&gt;</v>
      </c>
      <c r="G69" t="str">
        <f>CONCATENATE("&lt;gloss&gt;",'Word List'!F69,"&lt;/gloss&gt;")</f>
        <v>&lt;gloss&gt;to make a mess&lt;/gloss&gt;</v>
      </c>
      <c r="H69" t="str">
        <f>CONCATENATE("&lt;alt_gloss&gt;",'Word List'!G69,"&lt;/alt_gloss&gt;")</f>
        <v>&lt;alt_gloss&gt;&lt;/alt_gloss&gt;</v>
      </c>
      <c r="I69" t="str">
        <f>CONCATENATE("&lt;semantic_category&gt;",'Word List'!H69,"&lt;/semantic_category&gt;")</f>
        <v>&lt;semantic_category&gt;r&lt;/semantic_category&gt;</v>
      </c>
      <c r="J69" t="s">
        <v>1</v>
      </c>
    </row>
    <row r="70" spans="1:10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&lt;native_orthography&gt;tots&lt;/native_orthography&gt;</v>
      </c>
      <c r="D70" t="str">
        <f>CONCATENATE("&lt;alt_native_orthography&gt;",'Word List'!C70,"&lt;/alt_native_orthography&gt;")</f>
        <v>&lt;alt_native_orthography&gt;&lt;/alt_native_orthography&gt;</v>
      </c>
      <c r="E70" t="str">
        <f>CONCATENATE("&lt;IPA_transcription&gt;",'Word List'!D70,"&lt;/IPA_transcription&gt;")</f>
        <v>&lt;IPA_transcription&gt;tots&lt;/IPA_transcription&gt;</v>
      </c>
      <c r="F70" t="str">
        <f>CONCATENATE("&lt;alt_IPA_transcription&gt;",'Word List'!E70,"&lt;/alt_IPA_transcription&gt;")</f>
        <v>&lt;alt_IPA_transcription&gt;t̪ots&lt;/alt_IPA_transcription&gt;</v>
      </c>
      <c r="G70" t="str">
        <f>CONCATENATE("&lt;gloss&gt;",'Word List'!F70,"&lt;/gloss&gt;")</f>
        <v>&lt;gloss&gt;all, everybody&lt;/gloss&gt;</v>
      </c>
      <c r="H70" t="str">
        <f>CONCATENATE("&lt;alt_gloss&gt;",'Word List'!G70,"&lt;/alt_gloss&gt;")</f>
        <v>&lt;alt_gloss&gt;&lt;/alt_gloss&gt;</v>
      </c>
      <c r="I70" t="str">
        <f>CONCATENATE("&lt;semantic_category&gt;",'Word List'!H70,"&lt;/semantic_category&gt;")</f>
        <v>&lt;semantic_category&gt;ts&lt;/semantic_category&gt;</v>
      </c>
      <c r="J70" t="s">
        <v>1</v>
      </c>
    </row>
    <row r="71" spans="1:10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&lt;native_orthography&gt;gats&lt;/native_orthography&gt;</v>
      </c>
      <c r="D71" t="str">
        <f>CONCATENATE("&lt;alt_native_orthography&gt;",'Word List'!C71,"&lt;/alt_native_orthography&gt;")</f>
        <v>&lt;alt_native_orthography&gt;&lt;/alt_native_orthography&gt;</v>
      </c>
      <c r="E71" t="str">
        <f>CONCATENATE("&lt;IPA_transcription&gt;",'Word List'!D71,"&lt;/IPA_transcription&gt;")</f>
        <v>&lt;IPA_transcription&gt;gats&lt;/IPA_transcription&gt;</v>
      </c>
      <c r="F71" t="str">
        <f>CONCATENATE("&lt;alt_IPA_transcription&gt;",'Word List'!E71,"&lt;/alt_IPA_transcription&gt;")</f>
        <v>&lt;alt_IPA_transcription&gt;gʲats&lt;/alt_IPA_transcription&gt;</v>
      </c>
      <c r="G71" t="str">
        <f>CONCATENATE("&lt;gloss&gt;",'Word List'!F71,"&lt;/gloss&gt;")</f>
        <v>&lt;gloss&gt;drunk people&lt;/gloss&gt;</v>
      </c>
      <c r="H71" t="str">
        <f>CONCATENATE("&lt;alt_gloss&gt;",'Word List'!G71,"&lt;/alt_gloss&gt;")</f>
        <v>&lt;alt_gloss&gt;&lt;/alt_gloss&gt;</v>
      </c>
      <c r="I71" t="str">
        <f>CONCATENATE("&lt;semantic_category&gt;",'Word List'!H71,"&lt;/semantic_category&gt;")</f>
        <v>&lt;semantic_category&gt;ts&lt;/semantic_category&gt;</v>
      </c>
      <c r="J71" t="s">
        <v>1</v>
      </c>
    </row>
    <row r="72" spans="1:10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&lt;native_orthography&gt;dotze&lt;/native_orthography&gt;</v>
      </c>
      <c r="D72" t="str">
        <f>CONCATENATE("&lt;alt_native_orthography&gt;",'Word List'!C72,"&lt;/alt_native_orthography&gt;")</f>
        <v>&lt;alt_native_orthography&gt;&lt;/alt_native_orthography&gt;</v>
      </c>
      <c r="E72" t="str">
        <f>CONCATENATE("&lt;IPA_transcription&gt;",'Word List'!D72,"&lt;/IPA_transcription&gt;")</f>
        <v>&lt;IPA_transcription&gt;dotzə&lt;/IPA_transcription&gt;</v>
      </c>
      <c r="F72" t="str">
        <f>CONCATENATE("&lt;alt_IPA_transcription&gt;",'Word List'!E72,"&lt;/alt_IPA_transcription&gt;")</f>
        <v>&lt;alt_IPA_transcription&gt;dodzə&lt;/alt_IPA_transcription&gt;</v>
      </c>
      <c r="G72" t="str">
        <f>CONCATENATE("&lt;gloss&gt;",'Word List'!F72,"&lt;/gloss&gt;")</f>
        <v>&lt;gloss&gt;twelve&lt;/gloss&gt;</v>
      </c>
      <c r="H72" t="str">
        <f>CONCATENATE("&lt;alt_gloss&gt;",'Word List'!G72,"&lt;/alt_gloss&gt;")</f>
        <v>&lt;alt_gloss&gt;&lt;/alt_gloss&gt;</v>
      </c>
      <c r="I72" t="str">
        <f>CONCATENATE("&lt;semantic_category&gt;",'Word List'!H72,"&lt;/semantic_category&gt;")</f>
        <v>&lt;semantic_category&gt;dz&lt;/semantic_category&gt;</v>
      </c>
      <c r="J72" t="s">
        <v>1</v>
      </c>
    </row>
    <row r="73" spans="1:10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&lt;native_orthography&gt;cotitzar&lt;/native_orthography&gt;</v>
      </c>
      <c r="D73" t="str">
        <f>CONCATENATE("&lt;alt_native_orthography&gt;",'Word List'!C73,"&lt;/alt_native_orthography&gt;")</f>
        <v>&lt;alt_native_orthography&gt;&lt;/alt_native_orthography&gt;</v>
      </c>
      <c r="E73" t="str">
        <f>CONCATENATE("&lt;IPA_transcription&gt;",'Word List'!D73,"&lt;/IPA_transcription&gt;")</f>
        <v>&lt;IPA_transcription&gt;kotitzar&lt;/IPA_transcription&gt;</v>
      </c>
      <c r="F73" t="str">
        <f>CONCATENATE("&lt;alt_IPA_transcription&gt;",'Word List'!E73,"&lt;/alt_IPA_transcription&gt;")</f>
        <v>&lt;alt_IPA_transcription&gt;kot̪i'dza&lt;/alt_IPA_transcription&gt;</v>
      </c>
      <c r="G73" t="str">
        <f>CONCATENATE("&lt;gloss&gt;",'Word List'!F73,"&lt;/gloss&gt;")</f>
        <v>&lt;gloss&gt;list in a certain order&lt;/gloss&gt;</v>
      </c>
      <c r="H73" t="str">
        <f>CONCATENATE("&lt;alt_gloss&gt;",'Word List'!G73,"&lt;/alt_gloss&gt;")</f>
        <v>&lt;alt_gloss&gt;&lt;/alt_gloss&gt;</v>
      </c>
      <c r="I73" t="str">
        <f>CONCATENATE("&lt;semantic_category&gt;",'Word List'!H73,"&lt;/semantic_category&gt;")</f>
        <v>&lt;semantic_category&gt;dz&lt;/semantic_category&gt;</v>
      </c>
      <c r="J73" t="s">
        <v>1</v>
      </c>
    </row>
    <row r="74" spans="1:10" ht="20.25">
      <c r="A74" t="s">
        <v>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&lt;native_orthography&gt;mig&lt;/native_orthography&gt;</v>
      </c>
      <c r="D74" t="str">
        <f>CONCATENATE("&lt;alt_native_orthography&gt;",'Word List'!C74,"&lt;/alt_native_orthography&gt;")</f>
        <v>&lt;alt_native_orthography&gt;&lt;/alt_native_orthography&gt;</v>
      </c>
      <c r="E74" t="str">
        <f>CONCATENATE("&lt;IPA_transcription&gt;",'Word List'!D74,"&lt;/IPA_transcription&gt;")</f>
        <v>&lt;IPA_transcription&gt;mitʃ&lt;/IPA_transcription&gt;</v>
      </c>
      <c r="F74" t="str">
        <f>CONCATENATE("&lt;alt_IPA_transcription&gt;",'Word List'!E74,"&lt;/alt_IPA_transcription&gt;")</f>
        <v>&lt;alt_IPA_transcription&gt;mitʃ&lt;/alt_IPA_transcription&gt;</v>
      </c>
      <c r="G74" t="str">
        <f>CONCATENATE("&lt;gloss&gt;",'Word List'!F74,"&lt;/gloss&gt;")</f>
        <v>&lt;gloss&gt;half&lt;/gloss&gt;</v>
      </c>
      <c r="H74" t="str">
        <f>CONCATENATE("&lt;alt_gloss&gt;",'Word List'!G74,"&lt;/alt_gloss&gt;")</f>
        <v>&lt;alt_gloss&gt;&lt;/alt_gloss&gt;</v>
      </c>
      <c r="I74" t="str">
        <f>CONCATENATE("&lt;semantic_category&gt;",'Word List'!H74,"&lt;/semantic_category&gt;")</f>
        <v>&lt;semantic_category&gt;tʃ&lt;/semantic_category&gt;</v>
      </c>
      <c r="J74" t="s">
        <v>1</v>
      </c>
    </row>
    <row r="75" spans="1:10" ht="20.25">
      <c r="A75" t="s">
        <v>0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&lt;native_orthography&gt;butzaca&lt;/native_orthography&gt;</v>
      </c>
      <c r="D75" t="str">
        <f>CONCATENATE("&lt;alt_native_orthography&gt;",'Word List'!C75,"&lt;/alt_native_orthography&gt;")</f>
        <v>&lt;alt_native_orthography&gt;&lt;/alt_native_orthography&gt;</v>
      </c>
      <c r="E75" t="str">
        <f>CONCATENATE("&lt;IPA_transcription&gt;",'Word List'!D75,"&lt;/IPA_transcription&gt;")</f>
        <v>&lt;IPA_transcription&gt;butʃakə&lt;/IPA_transcription&gt;</v>
      </c>
      <c r="F75" t="str">
        <f>CONCATENATE("&lt;alt_IPA_transcription&gt;",'Word List'!E75,"&lt;/alt_IPA_transcription&gt;")</f>
        <v>&lt;alt_IPA_transcription&gt;butʃʲɛkʲə&lt;/alt_IPA_transcription&gt;</v>
      </c>
      <c r="G75" t="str">
        <f>CONCATENATE("&lt;gloss&gt;",'Word List'!F75,"&lt;/gloss&gt;")</f>
        <v>&lt;gloss&gt;pocket&lt;/gloss&gt;</v>
      </c>
      <c r="H75" t="str">
        <f>CONCATENATE("&lt;alt_gloss&gt;",'Word List'!G75,"&lt;/alt_gloss&gt;")</f>
        <v>&lt;alt_gloss&gt;&lt;/alt_gloss&gt;</v>
      </c>
      <c r="I75" t="str">
        <f>CONCATENATE("&lt;semantic_category&gt;",'Word List'!H75,"&lt;/semantic_category&gt;")</f>
        <v>&lt;semantic_category&gt;tʃ&lt;/semantic_category&gt;</v>
      </c>
      <c r="J75" t="s">
        <v>1</v>
      </c>
    </row>
    <row r="76" spans="1:10" ht="20.25">
      <c r="A76" t="s">
        <v>0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&lt;native_orthography&gt;xinxa&lt;/native_orthography&gt;</v>
      </c>
      <c r="D76" t="str">
        <f>CONCATENATE("&lt;alt_native_orthography&gt;",'Word List'!C76,"&lt;/alt_native_orthography&gt;")</f>
        <v>&lt;alt_native_orthography&gt;&lt;/alt_native_orthography&gt;</v>
      </c>
      <c r="E76" t="str">
        <f>CONCATENATE("&lt;IPA_transcription&gt;",'Word List'!D76,"&lt;/IPA_transcription&gt;")</f>
        <v>&lt;IPA_transcription&gt;tʃintʃa&lt;/IPA_transcription&gt;</v>
      </c>
      <c r="F76" t="str">
        <f>CONCATENATE("&lt;alt_IPA_transcription&gt;",'Word List'!E76,"&lt;/alt_IPA_transcription&gt;")</f>
        <v>&lt;alt_IPA_transcription&gt;tʃɪntʃa&lt;/alt_IPA_transcription&gt;</v>
      </c>
      <c r="G76" t="str">
        <f>CONCATENATE("&lt;gloss&gt;",'Word List'!F76,"&lt;/gloss&gt;")</f>
        <v>&lt;gloss&gt;bug&lt;/gloss&gt;</v>
      </c>
      <c r="H76" t="str">
        <f>CONCATENATE("&lt;alt_gloss&gt;",'Word List'!G76,"&lt;/alt_gloss&gt;")</f>
        <v>&lt;alt_gloss&gt;&lt;/alt_gloss&gt;</v>
      </c>
      <c r="I76" t="str">
        <f>CONCATENATE("&lt;semantic_category&gt;",'Word List'!H76,"&lt;/semantic_category&gt;")</f>
        <v>&lt;semantic_category&gt;tʃ&lt;/semantic_category&gt;</v>
      </c>
      <c r="J76" t="s">
        <v>1</v>
      </c>
    </row>
    <row r="77" spans="1:10" ht="20.25">
      <c r="A77" t="s">
        <v>0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&lt;native_orthography&gt;homenatge&lt;/native_orthography&gt;</v>
      </c>
      <c r="D77" t="str">
        <f>CONCATENATE("&lt;alt_native_orthography&gt;",'Word List'!C77,"&lt;/alt_native_orthography&gt;")</f>
        <v>&lt;alt_native_orthography&gt;&lt;/alt_native_orthography&gt;</v>
      </c>
      <c r="E77" t="str">
        <f>CONCATENATE("&lt;IPA_transcription&gt;",'Word List'!D77,"&lt;/IPA_transcription&gt;")</f>
        <v>&lt;IPA_transcription&gt;omɛnatgə&lt;/IPA_transcription&gt;</v>
      </c>
      <c r="F77" t="str">
        <f>CONCATENATE("&lt;alt_IPA_transcription&gt;",'Word List'!E77,"&lt;/alt_IPA_transcription&gt;")</f>
        <v>&lt;alt_IPA_transcription&gt;omɛ'nadʒə&lt;/alt_IPA_transcription&gt;</v>
      </c>
      <c r="G77" t="str">
        <f>CONCATENATE("&lt;gloss&gt;",'Word List'!F77,"&lt;/gloss&gt;")</f>
        <v>&lt;gloss&gt;homage&lt;/gloss&gt;</v>
      </c>
      <c r="H77" t="str">
        <f>CONCATENATE("&lt;alt_gloss&gt;",'Word List'!G77,"&lt;/alt_gloss&gt;")</f>
        <v>&lt;alt_gloss&gt;&lt;/alt_gloss&gt;</v>
      </c>
      <c r="I77" t="str">
        <f>CONCATENATE("&lt;semantic_category&gt;",'Word List'!H77,"&lt;/semantic_category&gt;")</f>
        <v>&lt;semantic_category&gt;dʒ&lt;/semantic_category&gt;</v>
      </c>
      <c r="J77" t="s">
        <v>1</v>
      </c>
    </row>
    <row r="78" spans="1:10" ht="20.25">
      <c r="A78" t="s">
        <v>0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&lt;native_orthography&gt;adjuntar&lt;/native_orthography&gt;</v>
      </c>
      <c r="D78" t="str">
        <f>CONCATENATE("&lt;alt_native_orthography&gt;",'Word List'!C78,"&lt;/alt_native_orthography&gt;")</f>
        <v>&lt;alt_native_orthography&gt;&lt;/alt_native_orthography&gt;</v>
      </c>
      <c r="E78" t="str">
        <f>CONCATENATE("&lt;IPA_transcription&gt;",'Word List'!D78,"&lt;/IPA_transcription&gt;")</f>
        <v>&lt;IPA_transcription&gt;ədjuntar&lt;/IPA_transcription&gt;</v>
      </c>
      <c r="F78" t="str">
        <f>CONCATENATE("&lt;alt_IPA_transcription&gt;",'Word List'!E78,"&lt;/alt_IPA_transcription&gt;")</f>
        <v>&lt;alt_IPA_transcription&gt;ədʒun't̪a&lt;/alt_IPA_transcription&gt;</v>
      </c>
      <c r="G78" t="str">
        <f>CONCATENATE("&lt;gloss&gt;",'Word List'!F78,"&lt;/gloss&gt;")</f>
        <v>&lt;gloss&gt;to enclose&lt;/gloss&gt;</v>
      </c>
      <c r="H78" t="str">
        <f>CONCATENATE("&lt;alt_gloss&gt;",'Word List'!G78,"&lt;/alt_gloss&gt;")</f>
        <v>&lt;alt_gloss&gt;&lt;/alt_gloss&gt;</v>
      </c>
      <c r="I78" t="str">
        <f>CONCATENATE("&lt;semantic_category&gt;",'Word List'!H78,"&lt;/semantic_category&gt;")</f>
        <v>&lt;semantic_category&gt;dʒ&lt;/semantic_category&gt;</v>
      </c>
      <c r="J78" t="s">
        <v>1</v>
      </c>
    </row>
    <row r="79" spans="1:10" ht="20.25">
      <c r="A79" t="s">
        <v>0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&lt;native_orthography&gt;mirar&lt;/native_orthography&gt;</v>
      </c>
      <c r="D79" t="str">
        <f>CONCATENATE("&lt;alt_native_orthography&gt;",'Word List'!C79,"&lt;/alt_native_orthography&gt;")</f>
        <v>&lt;alt_native_orthography&gt;&lt;/alt_native_orthography&gt;</v>
      </c>
      <c r="E79" t="str">
        <f>CONCATENATE("&lt;IPA_transcription&gt;",'Word List'!D79,"&lt;/IPA_transcription&gt;")</f>
        <v>&lt;IPA_transcription&gt;mirar&lt;/IPA_transcription&gt;</v>
      </c>
      <c r="F79" t="str">
        <f>CONCATENATE("&lt;alt_IPA_transcription&gt;",'Word List'!E79,"&lt;/alt_IPA_transcription&gt;")</f>
        <v>&lt;alt_IPA_transcription&gt;mi'ɾa&lt;/alt_IPA_transcription&gt;</v>
      </c>
      <c r="G79" t="str">
        <f>CONCATENATE("&lt;gloss&gt;",'Word List'!F79,"&lt;/gloss&gt;")</f>
        <v>&lt;gloss&gt;to look at&lt;/gloss&gt;</v>
      </c>
      <c r="H79" t="str">
        <f>CONCATENATE("&lt;alt_gloss&gt;",'Word List'!G79,"&lt;/alt_gloss&gt;")</f>
        <v>&lt;alt_gloss&gt;&lt;/alt_gloss&gt;</v>
      </c>
      <c r="I79" t="str">
        <f>CONCATENATE("&lt;semantic_category&gt;",'Word List'!H79,"&lt;/semantic_category&gt;")</f>
        <v>&lt;semantic_category&gt;a&lt;/semantic_category&gt;</v>
      </c>
      <c r="J79" t="s">
        <v>1</v>
      </c>
    </row>
    <row r="80" spans="1:10" ht="20.25">
      <c r="A80" t="s">
        <v>0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&lt;native_orthography&gt;mare&lt;/native_orthography&gt;</v>
      </c>
      <c r="D80" t="str">
        <f>CONCATENATE("&lt;alt_native_orthography&gt;",'Word List'!C80,"&lt;/alt_native_orthography&gt;")</f>
        <v>&lt;alt_native_orthography&gt;&lt;/alt_native_orthography&gt;</v>
      </c>
      <c r="E80" t="str">
        <f>CONCATENATE("&lt;IPA_transcription&gt;",'Word List'!D80,"&lt;/IPA_transcription&gt;")</f>
        <v>&lt;IPA_transcription&gt;marə&lt;/IPA_transcription&gt;</v>
      </c>
      <c r="F80" t="str">
        <f>CONCATENATE("&lt;alt_IPA_transcription&gt;",'Word List'!E80,"&lt;/alt_IPA_transcription&gt;")</f>
        <v>&lt;alt_IPA_transcription&gt;maɾə&lt;/alt_IPA_transcription&gt;</v>
      </c>
      <c r="G80" t="str">
        <f>CONCATENATE("&lt;gloss&gt;",'Word List'!F80,"&lt;/gloss&gt;")</f>
        <v>&lt;gloss&gt;mother&lt;/gloss&gt;</v>
      </c>
      <c r="H80" t="str">
        <f>CONCATENATE("&lt;alt_gloss&gt;",'Word List'!G80,"&lt;/alt_gloss&gt;")</f>
        <v>&lt;alt_gloss&gt;&lt;/alt_gloss&gt;</v>
      </c>
      <c r="I80" t="str">
        <f>CONCATENATE("&lt;semantic_category&gt;",'Word List'!H80,"&lt;/semantic_category&gt;")</f>
        <v>&lt;semantic_category&gt;a&lt;/semantic_category&gt;</v>
      </c>
      <c r="J80" t="s">
        <v>1</v>
      </c>
    </row>
    <row r="81" spans="1:10" ht="20.25">
      <c r="A81" t="s">
        <v>0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&lt;native_orthography&gt;cantava&lt;/native_orthography&gt;</v>
      </c>
      <c r="D81" t="str">
        <f>CONCATENATE("&lt;alt_native_orthography&gt;",'Word List'!C81,"&lt;/alt_native_orthography&gt;")</f>
        <v>&lt;alt_native_orthography&gt;&lt;/alt_native_orthography&gt;</v>
      </c>
      <c r="E81" t="str">
        <f>CONCATENATE("&lt;IPA_transcription&gt;",'Word List'!D81,"&lt;/IPA_transcription&gt;")</f>
        <v>&lt;IPA_transcription&gt;kəntabə&lt;/IPA_transcription&gt;</v>
      </c>
      <c r="F81" t="str">
        <f>CONCATENATE("&lt;alt_IPA_transcription&gt;",'Word List'!E81,"&lt;/alt_IPA_transcription&gt;")</f>
        <v>&lt;alt_IPA_transcription&gt;kʲən'taβə&lt;/alt_IPA_transcription&gt;</v>
      </c>
      <c r="G81" t="str">
        <f>CONCATENATE("&lt;gloss&gt;",'Word List'!F81,"&lt;/gloss&gt;")</f>
        <v>&lt;gloss&gt;sung&lt;/gloss&gt;</v>
      </c>
      <c r="H81" t="str">
        <f>CONCATENATE("&lt;alt_gloss&gt;",'Word List'!G81,"&lt;/alt_gloss&gt;")</f>
        <v>&lt;alt_gloss&gt;&lt;/alt_gloss&gt;</v>
      </c>
      <c r="I81" t="str">
        <f>CONCATENATE("&lt;semantic_category&gt;",'Word List'!H81,"&lt;/semantic_category&gt;")</f>
        <v>&lt;semantic_category&gt;a&lt;/semantic_category&gt;</v>
      </c>
      <c r="J81" t="s">
        <v>1</v>
      </c>
    </row>
    <row r="82" spans="1:10" ht="20.25">
      <c r="A82" t="s">
        <v>0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&lt;native_orthography&gt;camí&lt;/native_orthography&gt;</v>
      </c>
      <c r="D82" t="str">
        <f>CONCATENATE("&lt;alt_native_orthography&gt;",'Word List'!C82,"&lt;/alt_native_orthography&gt;")</f>
        <v>&lt;alt_native_orthography&gt;&lt;/alt_native_orthography&gt;</v>
      </c>
      <c r="E82" t="str">
        <f>CONCATENATE("&lt;IPA_transcription&gt;",'Word List'!D82,"&lt;/IPA_transcription&gt;")</f>
        <v>&lt;IPA_transcription&gt;kəmi&lt;/IPA_transcription&gt;</v>
      </c>
      <c r="F82" t="str">
        <f>CONCATENATE("&lt;alt_IPA_transcription&gt;",'Word List'!E82,"&lt;/alt_IPA_transcription&gt;")</f>
        <v>&lt;alt_IPA_transcription&gt;kʲə'mi&lt;/alt_IPA_transcription&gt;</v>
      </c>
      <c r="G82" t="str">
        <f>CONCATENATE("&lt;gloss&gt;",'Word List'!F82,"&lt;/gloss&gt;")</f>
        <v>&lt;gloss&gt;road&lt;/gloss&gt;</v>
      </c>
      <c r="H82" t="str">
        <f>CONCATENATE("&lt;alt_gloss&gt;",'Word List'!G82,"&lt;/alt_gloss&gt;")</f>
        <v>&lt;alt_gloss&gt;&lt;/alt_gloss&gt;</v>
      </c>
      <c r="I82" t="str">
        <f>CONCATENATE("&lt;semantic_category&gt;",'Word List'!H82,"&lt;/semantic_category&gt;")</f>
        <v>&lt;semantic_category&gt;i&lt;/semantic_category&gt;</v>
      </c>
      <c r="J82" t="s">
        <v>1</v>
      </c>
    </row>
    <row r="83" spans="1:10" ht="20.25">
      <c r="A83" t="s">
        <v>0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&lt;native_orthography&gt;clima&lt;/native_orthography&gt;</v>
      </c>
      <c r="D83" t="str">
        <f>CONCATENATE("&lt;alt_native_orthography&gt;",'Word List'!C83,"&lt;/alt_native_orthography&gt;")</f>
        <v>&lt;alt_native_orthography&gt;&lt;/alt_native_orthography&gt;</v>
      </c>
      <c r="E83" t="str">
        <f>CONCATENATE("&lt;IPA_transcription&gt;",'Word List'!D83,"&lt;/IPA_transcription&gt;")</f>
        <v>&lt;IPA_transcription&gt;klimə&lt;/IPA_transcription&gt;</v>
      </c>
      <c r="F83" t="str">
        <f>CONCATENATE("&lt;alt_IPA_transcription&gt;",'Word List'!E83,"&lt;/alt_IPA_transcription&gt;")</f>
        <v>&lt;alt_IPA_transcription&gt;klimə&lt;/alt_IPA_transcription&gt;</v>
      </c>
      <c r="G83" t="str">
        <f>CONCATENATE("&lt;gloss&gt;",'Word List'!F83,"&lt;/gloss&gt;")</f>
        <v>&lt;gloss&gt;climate&lt;/gloss&gt;</v>
      </c>
      <c r="H83" t="str">
        <f>CONCATENATE("&lt;alt_gloss&gt;",'Word List'!G83,"&lt;/alt_gloss&gt;")</f>
        <v>&lt;alt_gloss&gt;&lt;/alt_gloss&gt;</v>
      </c>
      <c r="I83" t="str">
        <f>CONCATENATE("&lt;semantic_category&gt;",'Word List'!H83,"&lt;/semantic_category&gt;")</f>
        <v>&lt;semantic_category&gt;i&lt;/semantic_category&gt;</v>
      </c>
      <c r="J83" t="s">
        <v>1</v>
      </c>
    </row>
    <row r="84" spans="1:10" ht="20.25">
      <c r="A84" t="s">
        <v>0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&lt;native_orthography&gt;nit&lt;/native_orthography&gt;</v>
      </c>
      <c r="D84" t="str">
        <f>CONCATENATE("&lt;alt_native_orthography&gt;",'Word List'!C84,"&lt;/alt_native_orthography&gt;")</f>
        <v>&lt;alt_native_orthography&gt;&lt;/alt_native_orthography&gt;</v>
      </c>
      <c r="E84" t="str">
        <f>CONCATENATE("&lt;IPA_transcription&gt;",'Word List'!D84,"&lt;/IPA_transcription&gt;")</f>
        <v>&lt;IPA_transcription&gt;nit&lt;/IPA_transcription&gt;</v>
      </c>
      <c r="F84" t="str">
        <f>CONCATENATE("&lt;alt_IPA_transcription&gt;",'Word List'!E84,"&lt;/alt_IPA_transcription&gt;")</f>
        <v>&lt;alt_IPA_transcription&gt;nit̪ʰ&lt;/alt_IPA_transcription&gt;</v>
      </c>
      <c r="G84" t="str">
        <f>CONCATENATE("&lt;gloss&gt;",'Word List'!F84,"&lt;/gloss&gt;")</f>
        <v>&lt;gloss&gt;night&lt;/gloss&gt;</v>
      </c>
      <c r="H84" t="str">
        <f>CONCATENATE("&lt;alt_gloss&gt;",'Word List'!G84,"&lt;/alt_gloss&gt;")</f>
        <v>&lt;alt_gloss&gt;&lt;/alt_gloss&gt;</v>
      </c>
      <c r="I84" t="str">
        <f>CONCATENATE("&lt;semantic_category&gt;",'Word List'!H84,"&lt;/semantic_category&gt;")</f>
        <v>&lt;semantic_category&gt;i&lt;/semantic_category&gt;</v>
      </c>
      <c r="J84" t="s">
        <v>1</v>
      </c>
    </row>
    <row r="85" spans="1:10" ht="20.25">
      <c r="A85" t="s">
        <v>0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&lt;native_orthography&gt;ningu&lt;/native_orthography&gt;</v>
      </c>
      <c r="D85" t="str">
        <f>CONCATENATE("&lt;alt_native_orthography&gt;",'Word List'!C85,"&lt;/alt_native_orthography&gt;")</f>
        <v>&lt;alt_native_orthography&gt;&lt;/alt_native_orthography&gt;</v>
      </c>
      <c r="E85" t="str">
        <f>CONCATENATE("&lt;IPA_transcription&gt;",'Word List'!D85,"&lt;/IPA_transcription&gt;")</f>
        <v>&lt;IPA_transcription&gt;ningu&lt;/IPA_transcription&gt;</v>
      </c>
      <c r="F85" t="str">
        <f>CONCATENATE("&lt;alt_IPA_transcription&gt;",'Word List'!E85,"&lt;/alt_IPA_transcription&gt;")</f>
        <v>&lt;alt_IPA_transcription&gt;niŋ'gu&lt;/alt_IPA_transcription&gt;</v>
      </c>
      <c r="G85" t="str">
        <f>CONCATENATE("&lt;gloss&gt;",'Word List'!F85,"&lt;/gloss&gt;")</f>
        <v>&lt;gloss&gt;none&lt;/gloss&gt;</v>
      </c>
      <c r="H85" t="str">
        <f>CONCATENATE("&lt;alt_gloss&gt;",'Word List'!G85,"&lt;/alt_gloss&gt;")</f>
        <v>&lt;alt_gloss&gt;&lt;/alt_gloss&gt;</v>
      </c>
      <c r="I85" t="str">
        <f>CONCATENATE("&lt;semantic_category&gt;",'Word List'!H85,"&lt;/semantic_category&gt;")</f>
        <v>&lt;semantic_category&gt;u&lt;/semantic_category&gt;</v>
      </c>
      <c r="J85" t="s">
        <v>1</v>
      </c>
    </row>
    <row r="86" spans="1:10" ht="20.25">
      <c r="A86" t="s">
        <v>0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&lt;native_orthography&gt;buscar&lt;/native_orthography&gt;</v>
      </c>
      <c r="D86" t="str">
        <f>CONCATENATE("&lt;alt_native_orthography&gt;",'Word List'!C86,"&lt;/alt_native_orthography&gt;")</f>
        <v>&lt;alt_native_orthography&gt;&lt;/alt_native_orthography&gt;</v>
      </c>
      <c r="E86" t="str">
        <f>CONCATENATE("&lt;IPA_transcription&gt;",'Word List'!D86,"&lt;/IPA_transcription&gt;")</f>
        <v>&lt;IPA_transcription&gt;buskə&lt;/IPA_transcription&gt;</v>
      </c>
      <c r="F86" t="str">
        <f>CONCATENATE("&lt;alt_IPA_transcription&gt;",'Word List'!E86,"&lt;/alt_IPA_transcription&gt;")</f>
        <v>&lt;alt_IPA_transcription&gt;bus'kʲə&lt;/alt_IPA_transcription&gt;</v>
      </c>
      <c r="G86" t="str">
        <f>CONCATENATE("&lt;gloss&gt;",'Word List'!F86,"&lt;/gloss&gt;")</f>
        <v>&lt;gloss&gt;to look for&lt;/gloss&gt;</v>
      </c>
      <c r="H86" t="str">
        <f>CONCATENATE("&lt;alt_gloss&gt;",'Word List'!G86,"&lt;/alt_gloss&gt;")</f>
        <v>&lt;alt_gloss&gt;&lt;/alt_gloss&gt;</v>
      </c>
      <c r="I86" t="str">
        <f>CONCATENATE("&lt;semantic_category&gt;",'Word List'!H86,"&lt;/semantic_category&gt;")</f>
        <v>&lt;semantic_category&gt;u&lt;/semantic_category&gt;</v>
      </c>
      <c r="J86" t="s">
        <v>1</v>
      </c>
    </row>
    <row r="87" spans="1:10" ht="20.25">
      <c r="A87" t="s">
        <v>0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&lt;native_orthography&gt;natural&lt;/native_orthography&gt;</v>
      </c>
      <c r="D87" t="str">
        <f>CONCATENATE("&lt;alt_native_orthography&gt;",'Word List'!C87,"&lt;/alt_native_orthography&gt;")</f>
        <v>&lt;alt_native_orthography&gt;&lt;/alt_native_orthography&gt;</v>
      </c>
      <c r="E87" t="str">
        <f>CONCATENATE("&lt;IPA_transcription&gt;",'Word List'!D87,"&lt;/IPA_transcription&gt;")</f>
        <v>&lt;IPA_transcription&gt;nətural&lt;/IPA_transcription&gt;</v>
      </c>
      <c r="F87" t="str">
        <f>CONCATENATE("&lt;alt_IPA_transcription&gt;",'Word List'!E87,"&lt;/alt_IPA_transcription&gt;")</f>
        <v>&lt;alt_IPA_transcription&gt;nət̪u'ɾaɬ&lt;/alt_IPA_transcription&gt;</v>
      </c>
      <c r="G87" t="str">
        <f>CONCATENATE("&lt;gloss&gt;",'Word List'!F87,"&lt;/gloss&gt;")</f>
        <v>&lt;gloss&gt;natural&lt;/gloss&gt;</v>
      </c>
      <c r="H87" t="str">
        <f>CONCATENATE("&lt;alt_gloss&gt;",'Word List'!G87,"&lt;/alt_gloss&gt;")</f>
        <v>&lt;alt_gloss&gt;&lt;/alt_gloss&gt;</v>
      </c>
      <c r="I87" t="str">
        <f>CONCATENATE("&lt;semantic_category&gt;",'Word List'!H87,"&lt;/semantic_category&gt;")</f>
        <v>&lt;semantic_category&gt;u&lt;/semantic_category&gt;</v>
      </c>
      <c r="J87" t="s">
        <v>1</v>
      </c>
    </row>
    <row r="88" spans="1:10" ht="20.25">
      <c r="A88" t="s">
        <v>0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&lt;native_orthography&gt;cera&lt;/native_orthography&gt;</v>
      </c>
      <c r="D88" t="str">
        <f>CONCATENATE("&lt;alt_native_orthography&gt;",'Word List'!C88,"&lt;/alt_native_orthography&gt;")</f>
        <v>&lt;alt_native_orthography&gt;&lt;/alt_native_orthography&gt;</v>
      </c>
      <c r="E88" t="str">
        <f>CONCATENATE("&lt;IPA_transcription&gt;",'Word List'!D88,"&lt;/IPA_transcription&gt;")</f>
        <v>&lt;IPA_transcription&gt;sərə&lt;/IPA_transcription&gt;</v>
      </c>
      <c r="F88" t="str">
        <f>CONCATENATE("&lt;alt_IPA_transcription&gt;",'Word List'!E88,"&lt;/alt_IPA_transcription&gt;")</f>
        <v>&lt;alt_IPA_transcription&gt;səɾə&lt;/alt_IPA_transcription&gt;</v>
      </c>
      <c r="G88" t="str">
        <f>CONCATENATE("&lt;gloss&gt;",'Word List'!F88,"&lt;/gloss&gt;")</f>
        <v>&lt;gloss&gt;wax&lt;/gloss&gt;</v>
      </c>
      <c r="H88" t="str">
        <f>CONCATENATE("&lt;alt_gloss&gt;",'Word List'!G88,"&lt;/alt_gloss&gt;")</f>
        <v>&lt;alt_gloss&gt;&lt;/alt_gloss&gt;</v>
      </c>
      <c r="I88" t="str">
        <f>CONCATENATE("&lt;semantic_category&gt;",'Word List'!H88,"&lt;/semantic_category&gt;")</f>
        <v>&lt;semantic_category&gt;ə&lt;/semantic_category&gt;</v>
      </c>
      <c r="J88" t="s">
        <v>1</v>
      </c>
    </row>
    <row r="89" spans="1:10" ht="20.25">
      <c r="A89" t="s">
        <v>0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&lt;native_orthography&gt;arena&lt;/native_orthography&gt;</v>
      </c>
      <c r="D89" t="str">
        <f>CONCATENATE("&lt;alt_native_orthography&gt;",'Word List'!C89,"&lt;/alt_native_orthography&gt;")</f>
        <v>&lt;alt_native_orthography&gt;&lt;/alt_native_orthography&gt;</v>
      </c>
      <c r="E89" t="str">
        <f>CONCATENATE("&lt;IPA_transcription&gt;",'Word List'!D89,"&lt;/IPA_transcription&gt;")</f>
        <v>&lt;IPA_transcription&gt;ərənə&lt;/IPA_transcription&gt;</v>
      </c>
      <c r="F89" t="str">
        <f>CONCATENATE("&lt;alt_IPA_transcription&gt;",'Word List'!E89,"&lt;/alt_IPA_transcription&gt;")</f>
        <v>&lt;alt_IPA_transcription&gt;ə'ɾɛnə&lt;/alt_IPA_transcription&gt;</v>
      </c>
      <c r="G89" t="str">
        <f>CONCATENATE("&lt;gloss&gt;",'Word List'!F89,"&lt;/gloss&gt;")</f>
        <v>&lt;gloss&gt;sand&lt;/gloss&gt;</v>
      </c>
      <c r="H89" t="str">
        <f>CONCATENATE("&lt;alt_gloss&gt;",'Word List'!G89,"&lt;/alt_gloss&gt;")</f>
        <v>&lt;alt_gloss&gt;&lt;/alt_gloss&gt;</v>
      </c>
      <c r="I89" t="str">
        <f>CONCATENATE("&lt;semantic_category&gt;",'Word List'!H89,"&lt;/semantic_category&gt;")</f>
        <v>&lt;semantic_category&gt;ə&lt;/semantic_category&gt;</v>
      </c>
      <c r="J89" t="s">
        <v>1</v>
      </c>
    </row>
    <row r="90" spans="1:10" ht="20.25">
      <c r="A90" t="s">
        <v>0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&lt;native_orthography&gt;vela&lt;/native_orthography&gt;</v>
      </c>
      <c r="D90" t="str">
        <f>CONCATENATE("&lt;alt_native_orthography&gt;",'Word List'!C90,"&lt;/alt_native_orthography&gt;")</f>
        <v>&lt;alt_native_orthography&gt;&lt;/alt_native_orthography&gt;</v>
      </c>
      <c r="E90" t="str">
        <f>CONCATENATE("&lt;IPA_transcription&gt;",'Word List'!D90,"&lt;/IPA_transcription&gt;")</f>
        <v>&lt;IPA_transcription&gt;vələ&lt;/IPA_transcription&gt;</v>
      </c>
      <c r="F90" t="str">
        <f>CONCATENATE("&lt;alt_IPA_transcription&gt;",'Word List'!E90,"&lt;/alt_IPA_transcription&gt;")</f>
        <v>&lt;alt_IPA_transcription&gt;vələ&lt;/alt_IPA_transcription&gt;</v>
      </c>
      <c r="G90" t="str">
        <f>CONCATENATE("&lt;gloss&gt;",'Word List'!F90,"&lt;/gloss&gt;")</f>
        <v>&lt;gloss&gt;sail&lt;/gloss&gt;</v>
      </c>
      <c r="H90" t="str">
        <f>CONCATENATE("&lt;alt_gloss&gt;",'Word List'!G90,"&lt;/alt_gloss&gt;")</f>
        <v>&lt;alt_gloss&gt;&lt;/alt_gloss&gt;</v>
      </c>
      <c r="I90" t="str">
        <f>CONCATENATE("&lt;semantic_category&gt;",'Word List'!H90,"&lt;/semantic_category&gt;")</f>
        <v>&lt;semantic_category&gt;ə&lt;/semantic_category&gt;</v>
      </c>
      <c r="J90" t="s">
        <v>1</v>
      </c>
    </row>
    <row r="91" spans="1:10" ht="20.25">
      <c r="A91" t="s">
        <v>0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&lt;native_orthography&gt;fosc&lt;/native_orthography&gt;</v>
      </c>
      <c r="D91" t="str">
        <f>CONCATENATE("&lt;alt_native_orthography&gt;",'Word List'!C91,"&lt;/alt_native_orthography&gt;")</f>
        <v>&lt;alt_native_orthography&gt;&lt;/alt_native_orthography&gt;</v>
      </c>
      <c r="E91" t="str">
        <f>CONCATENATE("&lt;IPA_transcription&gt;",'Word List'!D91,"&lt;/IPA_transcription&gt;")</f>
        <v>&lt;IPA_transcription&gt;fosk&lt;/IPA_transcription&gt;</v>
      </c>
      <c r="F91" t="str">
        <f>CONCATENATE("&lt;alt_IPA_transcription&gt;",'Word List'!E91,"&lt;/alt_IPA_transcription&gt;")</f>
        <v>&lt;alt_IPA_transcription&gt;foʃk&lt;/alt_IPA_transcription&gt;</v>
      </c>
      <c r="G91" t="str">
        <f>CONCATENATE("&lt;gloss&gt;",'Word List'!F91,"&lt;/gloss&gt;")</f>
        <v>&lt;gloss&gt;dark&lt;/gloss&gt;</v>
      </c>
      <c r="H91" t="str">
        <f>CONCATENATE("&lt;alt_gloss&gt;",'Word List'!G91,"&lt;/alt_gloss&gt;")</f>
        <v>&lt;alt_gloss&gt;&lt;/alt_gloss&gt;</v>
      </c>
      <c r="I91" t="str">
        <f>CONCATENATE("&lt;semantic_category&gt;",'Word List'!H91,"&lt;/semantic_category&gt;")</f>
        <v>&lt;semantic_category&gt;o&lt;/semantic_category&gt;</v>
      </c>
      <c r="J91" t="s">
        <v>1</v>
      </c>
    </row>
    <row r="92" spans="1:10" ht="20.25">
      <c r="A92" t="s">
        <v>0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&lt;native_orthography&gt;bosc&lt;/native_orthography&gt;</v>
      </c>
      <c r="D92" t="str">
        <f>CONCATENATE("&lt;alt_native_orthography&gt;",'Word List'!C92,"&lt;/alt_native_orthography&gt;")</f>
        <v>&lt;alt_native_orthography&gt;&lt;/alt_native_orthography&gt;</v>
      </c>
      <c r="E92" t="str">
        <f>CONCATENATE("&lt;IPA_transcription&gt;",'Word List'!D92,"&lt;/IPA_transcription&gt;")</f>
        <v>&lt;IPA_transcription&gt;bɔsk&lt;/IPA_transcription&gt;</v>
      </c>
      <c r="F92" t="str">
        <f>CONCATENATE("&lt;alt_IPA_transcription&gt;",'Word List'!E92,"&lt;/alt_IPA_transcription&gt;")</f>
        <v>&lt;alt_IPA_transcription&gt;bɔʃk&lt;/alt_IPA_transcription&gt;</v>
      </c>
      <c r="G92" t="str">
        <f>CONCATENATE("&lt;gloss&gt;",'Word List'!F92,"&lt;/gloss&gt;")</f>
        <v>&lt;gloss&gt;forrest&lt;/gloss&gt;</v>
      </c>
      <c r="H92" t="str">
        <f>CONCATENATE("&lt;alt_gloss&gt;",'Word List'!G92,"&lt;/alt_gloss&gt;")</f>
        <v>&lt;alt_gloss&gt;&lt;/alt_gloss&gt;</v>
      </c>
      <c r="I92" t="str">
        <f>CONCATENATE("&lt;semantic_category&gt;",'Word List'!H92,"&lt;/semantic_category&gt;")</f>
        <v>&lt;semantic_category&gt;ɔ&lt;/semantic_category&gt;</v>
      </c>
      <c r="J92" t="s">
        <v>1</v>
      </c>
    </row>
    <row r="93" spans="1:10" ht="20.25">
      <c r="A93" t="s">
        <v>0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&lt;native_orthography&gt;pou&lt;/native_orthography&gt;</v>
      </c>
      <c r="D93" t="str">
        <f>CONCATENATE("&lt;alt_native_orthography&gt;",'Word List'!C93,"&lt;/alt_native_orthography&gt;")</f>
        <v>&lt;alt_native_orthography&gt;&lt;/alt_native_orthography&gt;</v>
      </c>
      <c r="E93" t="str">
        <f>CONCATENATE("&lt;IPA_transcription&gt;",'Word List'!D93,"&lt;/IPA_transcription&gt;")</f>
        <v>&lt;IPA_transcription&gt;pou&lt;/IPA_transcription&gt;</v>
      </c>
      <c r="F93" t="str">
        <f>CONCATENATE("&lt;alt_IPA_transcription&gt;",'Word List'!E93,"&lt;/alt_IPA_transcription&gt;")</f>
        <v>&lt;alt_IPA_transcription&gt;pow&lt;/alt_IPA_transcription&gt;</v>
      </c>
      <c r="G93" t="str">
        <f>CONCATENATE("&lt;gloss&gt;",'Word List'!F93,"&lt;/gloss&gt;")</f>
        <v>&lt;gloss&gt;well&lt;/gloss&gt;</v>
      </c>
      <c r="H93" t="str">
        <f>CONCATENATE("&lt;alt_gloss&gt;",'Word List'!G93,"&lt;/alt_gloss&gt;")</f>
        <v>&lt;alt_gloss&gt;&lt;/alt_gloss&gt;</v>
      </c>
      <c r="I93" t="str">
        <f>CONCATENATE("&lt;semantic_category&gt;",'Word List'!H93,"&lt;/semantic_category&gt;")</f>
        <v>&lt;semantic_category&gt;o&lt;/semantic_category&gt;</v>
      </c>
      <c r="J93" t="s">
        <v>1</v>
      </c>
    </row>
    <row r="94" spans="1:10" ht="20.25">
      <c r="A94" t="s">
        <v>0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&lt;native_orthography&gt;port&lt;/native_orthography&gt;</v>
      </c>
      <c r="D94" t="str">
        <f>CONCATENATE("&lt;alt_native_orthography&gt;",'Word List'!C94,"&lt;/alt_native_orthography&gt;")</f>
        <v>&lt;alt_native_orthography&gt;&lt;/alt_native_orthography&gt;</v>
      </c>
      <c r="E94" t="str">
        <f>CONCATENATE("&lt;IPA_transcription&gt;",'Word List'!D94,"&lt;/IPA_transcription&gt;")</f>
        <v>&lt;IPA_transcription&gt;pɔrt&lt;/IPA_transcription&gt;</v>
      </c>
      <c r="F94" t="str">
        <f>CONCATENATE("&lt;alt_IPA_transcription&gt;",'Word List'!E94,"&lt;/alt_IPA_transcription&gt;")</f>
        <v>&lt;alt_IPA_transcription&gt;pɔɾt̪ʰ&lt;/alt_IPA_transcription&gt;</v>
      </c>
      <c r="G94" t="str">
        <f>CONCATENATE("&lt;gloss&gt;",'Word List'!F94,"&lt;/gloss&gt;")</f>
        <v>&lt;gloss&gt;harbor&lt;/gloss&gt;</v>
      </c>
      <c r="H94" t="str">
        <f>CONCATENATE("&lt;alt_gloss&gt;",'Word List'!G94,"&lt;/alt_gloss&gt;")</f>
        <v>&lt;alt_gloss&gt;&lt;/alt_gloss&gt;</v>
      </c>
      <c r="I94" t="str">
        <f>CONCATENATE("&lt;semantic_category&gt;",'Word List'!H94,"&lt;/semantic_category&gt;")</f>
        <v>&lt;semantic_category&gt;ɔ&lt;/semantic_category&gt;</v>
      </c>
      <c r="J94" t="s">
        <v>1</v>
      </c>
    </row>
    <row r="95" spans="1:10" ht="20.25">
      <c r="A95" t="s">
        <v>0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&lt;native_orthography&gt;sord&lt;/native_orthography&gt;</v>
      </c>
      <c r="D95" t="str">
        <f>CONCATENATE("&lt;alt_native_orthography&gt;",'Word List'!C95,"&lt;/alt_native_orthography&gt;")</f>
        <v>&lt;alt_native_orthography&gt;&lt;/alt_native_orthography&gt;</v>
      </c>
      <c r="E95" t="str">
        <f>CONCATENATE("&lt;IPA_transcription&gt;",'Word List'!D95,"&lt;/IPA_transcription&gt;")</f>
        <v>&lt;IPA_transcription&gt;sort&lt;/IPA_transcription&gt;</v>
      </c>
      <c r="F95" t="str">
        <f>CONCATENATE("&lt;alt_IPA_transcription&gt;",'Word List'!E95,"&lt;/alt_IPA_transcription&gt;")</f>
        <v>&lt;alt_IPA_transcription&gt;ʃoɾt̪ʰ&lt;/alt_IPA_transcription&gt;</v>
      </c>
      <c r="G95" t="str">
        <f>CONCATENATE("&lt;gloss&gt;",'Word List'!F95,"&lt;/gloss&gt;")</f>
        <v>&lt;gloss&gt;deaf&lt;/gloss&gt;</v>
      </c>
      <c r="H95" t="str">
        <f>CONCATENATE("&lt;alt_gloss&gt;",'Word List'!G95,"&lt;/alt_gloss&gt;")</f>
        <v>&lt;alt_gloss&gt;&lt;/alt_gloss&gt;</v>
      </c>
      <c r="I95" t="str">
        <f>CONCATENATE("&lt;semantic_category&gt;",'Word List'!H95,"&lt;/semantic_category&gt;")</f>
        <v>&lt;semantic_category&gt;o&lt;/semantic_category&gt;</v>
      </c>
      <c r="J95" t="s">
        <v>1</v>
      </c>
    </row>
    <row r="96" spans="1:10" ht="20.25">
      <c r="A96" t="s">
        <v>0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&lt;native_orthography&gt;sort&lt;/native_orthography&gt;</v>
      </c>
      <c r="D96" t="str">
        <f>CONCATENATE("&lt;alt_native_orthography&gt;",'Word List'!C96,"&lt;/alt_native_orthography&gt;")</f>
        <v>&lt;alt_native_orthography&gt;&lt;/alt_native_orthography&gt;</v>
      </c>
      <c r="E96" t="str">
        <f>CONCATENATE("&lt;IPA_transcription&gt;",'Word List'!D96,"&lt;/IPA_transcription&gt;")</f>
        <v>&lt;IPA_transcription&gt;sɔrt&lt;/IPA_transcription&gt;</v>
      </c>
      <c r="F96" t="str">
        <f>CONCATENATE("&lt;alt_IPA_transcription&gt;",'Word List'!E96,"&lt;/alt_IPA_transcription&gt;")</f>
        <v>&lt;alt_IPA_transcription&gt;ʃɔɾt̪ʰ&lt;/alt_IPA_transcription&gt;</v>
      </c>
      <c r="G96" t="str">
        <f>CONCATENATE("&lt;gloss&gt;",'Word List'!F96,"&lt;/gloss&gt;")</f>
        <v>&lt;gloss&gt;luck&lt;/gloss&gt;</v>
      </c>
      <c r="H96" t="str">
        <f>CONCATENATE("&lt;alt_gloss&gt;",'Word List'!G96,"&lt;/alt_gloss&gt;")</f>
        <v>&lt;alt_gloss&gt;&lt;/alt_gloss&gt;</v>
      </c>
      <c r="I96" t="str">
        <f>CONCATENATE("&lt;semantic_category&gt;",'Word List'!H96,"&lt;/semantic_category&gt;")</f>
        <v>&lt;semantic_category&gt;ɔ&lt;/semantic_category&gt;</v>
      </c>
      <c r="J96" t="s">
        <v>1</v>
      </c>
    </row>
    <row r="97" spans="1:10" ht="20.25">
      <c r="A97" t="s">
        <v>0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&lt;native_orthography&gt;fons&lt;/native_orthography&gt;</v>
      </c>
      <c r="D97" t="str">
        <f>CONCATENATE("&lt;alt_native_orthography&gt;",'Word List'!C97,"&lt;/alt_native_orthography&gt;")</f>
        <v>&lt;alt_native_orthography&gt;&lt;/alt_native_orthography&gt;</v>
      </c>
      <c r="E97" t="str">
        <f>CONCATENATE("&lt;IPA_transcription&gt;",'Word List'!D97,"&lt;/IPA_transcription&gt;")</f>
        <v>&lt;IPA_transcription&gt;fons&lt;/IPA_transcription&gt;</v>
      </c>
      <c r="F97" t="str">
        <f>CONCATENATE("&lt;alt_IPA_transcription&gt;",'Word List'!E97,"&lt;/alt_IPA_transcription&gt;")</f>
        <v>&lt;alt_IPA_transcription&gt;fons&lt;/alt_IPA_transcription&gt;</v>
      </c>
      <c r="G97" t="str">
        <f>CONCATENATE("&lt;gloss&gt;",'Word List'!F97,"&lt;/gloss&gt;")</f>
        <v>&lt;gloss&gt;bottom&lt;/gloss&gt;</v>
      </c>
      <c r="H97" t="str">
        <f>CONCATENATE("&lt;alt_gloss&gt;",'Word List'!G97,"&lt;/alt_gloss&gt;")</f>
        <v>&lt;alt_gloss&gt;&lt;/alt_gloss&gt;</v>
      </c>
      <c r="I97" t="str">
        <f>CONCATENATE("&lt;semantic_category&gt;",'Word List'!H97,"&lt;/semantic_category&gt;")</f>
        <v>&lt;semantic_category&gt;o&lt;/semantic_category&gt;</v>
      </c>
      <c r="J97" t="s">
        <v>1</v>
      </c>
    </row>
    <row r="98" spans="1:10" ht="20.25">
      <c r="A98" t="s">
        <v>0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&lt;native_orthography&gt;fonts&lt;/native_orthography&gt;</v>
      </c>
      <c r="D98" t="str">
        <f>CONCATENATE("&lt;alt_native_orthography&gt;",'Word List'!C98,"&lt;/alt_native_orthography&gt;")</f>
        <v>&lt;alt_native_orthography&gt;&lt;/alt_native_orthography&gt;</v>
      </c>
      <c r="E98" t="str">
        <f>CONCATENATE("&lt;IPA_transcription&gt;",'Word List'!D98,"&lt;/IPA_transcription&gt;")</f>
        <v>&lt;IPA_transcription&gt;fɔns&lt;/IPA_transcription&gt;</v>
      </c>
      <c r="F98" t="str">
        <f>CONCATENATE("&lt;alt_IPA_transcription&gt;",'Word List'!E98,"&lt;/alt_IPA_transcription&gt;")</f>
        <v>&lt;alt_IPA_transcription&gt;fɔns&lt;/alt_IPA_transcription&gt;</v>
      </c>
      <c r="G98" t="str">
        <f>CONCATENATE("&lt;gloss&gt;",'Word List'!F98,"&lt;/gloss&gt;")</f>
        <v>&lt;gloss&gt;fountains&lt;/gloss&gt;</v>
      </c>
      <c r="H98" t="str">
        <f>CONCATENATE("&lt;alt_gloss&gt;",'Word List'!G98,"&lt;/alt_gloss&gt;")</f>
        <v>&lt;alt_gloss&gt;&lt;/alt_gloss&gt;</v>
      </c>
      <c r="I98" t="str">
        <f>CONCATENATE("&lt;semantic_category&gt;",'Word List'!H98,"&lt;/semantic_category&gt;")</f>
        <v>&lt;semantic_category&gt;ɔ&lt;/semantic_category&gt;</v>
      </c>
      <c r="J98" t="s">
        <v>1</v>
      </c>
    </row>
    <row r="99" spans="1:10" ht="20.25">
      <c r="A99" t="s">
        <v>0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&lt;native_orthography&gt;Deu&lt;/native_orthography&gt;</v>
      </c>
      <c r="D99" t="str">
        <f>CONCATENATE("&lt;alt_native_orthography&gt;",'Word List'!C99,"&lt;/alt_native_orthography&gt;")</f>
        <v>&lt;alt_native_orthography&gt;&lt;/alt_native_orthography&gt;</v>
      </c>
      <c r="E99" t="str">
        <f>CONCATENATE("&lt;IPA_transcription&gt;",'Word List'!D99,"&lt;/IPA_transcription&gt;")</f>
        <v>&lt;IPA_transcription&gt;deu&lt;/IPA_transcription&gt;</v>
      </c>
      <c r="F99" t="str">
        <f>CONCATENATE("&lt;alt_IPA_transcription&gt;",'Word List'!E99,"&lt;/alt_IPA_transcription&gt;")</f>
        <v>&lt;alt_IPA_transcription&gt;d̪ew&lt;/alt_IPA_transcription&gt;</v>
      </c>
      <c r="G99" t="str">
        <f>CONCATENATE("&lt;gloss&gt;",'Word List'!F99,"&lt;/gloss&gt;")</f>
        <v>&lt;gloss&gt;God&lt;/gloss&gt;</v>
      </c>
      <c r="H99" t="str">
        <f>CONCATENATE("&lt;alt_gloss&gt;",'Word List'!G99,"&lt;/alt_gloss&gt;")</f>
        <v>&lt;alt_gloss&gt;&lt;/alt_gloss&gt;</v>
      </c>
      <c r="I99" t="str">
        <f>CONCATENATE("&lt;semantic_category&gt;",'Word List'!H99,"&lt;/semantic_category&gt;")</f>
        <v>&lt;semantic_category&gt;e&lt;/semantic_category&gt;</v>
      </c>
      <c r="J99" t="s">
        <v>1</v>
      </c>
    </row>
    <row r="100" spans="1:10" ht="20.25">
      <c r="A100" t="s">
        <v>0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&lt;native_orthography&gt;deu&lt;/native_orthography&gt;</v>
      </c>
      <c r="D100" t="str">
        <f>CONCATENATE("&lt;alt_native_orthography&gt;",'Word List'!C100,"&lt;/alt_native_orthography&gt;")</f>
        <v>&lt;alt_native_orthography&gt;&lt;/alt_native_orthography&gt;</v>
      </c>
      <c r="E100" t="str">
        <f>CONCATENATE("&lt;IPA_transcription&gt;",'Word List'!D100,"&lt;/IPA_transcription&gt;")</f>
        <v>&lt;IPA_transcription&gt;dɛu&lt;/IPA_transcription&gt;</v>
      </c>
      <c r="F100" t="str">
        <f>CONCATENATE("&lt;alt_IPA_transcription&gt;",'Word List'!E100,"&lt;/alt_IPA_transcription&gt;")</f>
        <v>&lt;alt_IPA_transcription&gt;d̪ɛw&lt;/alt_IPA_transcription&gt;</v>
      </c>
      <c r="G100" t="str">
        <f>CONCATENATE("&lt;gloss&gt;",'Word List'!F100,"&lt;/gloss&gt;")</f>
        <v>&lt;gloss&gt;ten&lt;/gloss&gt;</v>
      </c>
      <c r="H100" t="str">
        <f>CONCATENATE("&lt;alt_gloss&gt;",'Word List'!G100,"&lt;/alt_gloss&gt;")</f>
        <v>&lt;alt_gloss&gt;&lt;/alt_gloss&gt;</v>
      </c>
      <c r="I100" t="str">
        <f>CONCATENATE("&lt;semantic_category&gt;",'Word List'!H100,"&lt;/semantic_category&gt;")</f>
        <v>&lt;semantic_category&gt;ɛ&lt;/semantic_category&gt;</v>
      </c>
      <c r="J100" t="s">
        <v>1</v>
      </c>
    </row>
    <row r="101" spans="1:10" ht="20.25">
      <c r="A101" t="s">
        <v>0</v>
      </c>
      <c r="B101" t="str">
        <f>CONCATENATE("&lt;entry&gt;",'Word List'!A101,"&lt;/entry&gt;")</f>
        <v>&lt;entry&gt;99&lt;/entry&gt;</v>
      </c>
      <c r="C101" t="str">
        <f>CONCATENATE("&lt;native_orthography&gt;",'Word List'!B101,"&lt;/native_orthography&gt;")</f>
        <v>&lt;native_orthography&gt;ventre&lt;/native_orthography&gt;</v>
      </c>
      <c r="D101" t="str">
        <f>CONCATENATE("&lt;alt_native_orthography&gt;",'Word List'!C101,"&lt;/alt_native_orthography&gt;")</f>
        <v>&lt;alt_native_orthography&gt;&lt;/alt_native_orthography&gt;</v>
      </c>
      <c r="E101" t="str">
        <f>CONCATENATE("&lt;IPA_transcription&gt;",'Word List'!D101,"&lt;/IPA_transcription&gt;")</f>
        <v>&lt;IPA_transcription&gt;ventrə&lt;/IPA_transcription&gt;</v>
      </c>
      <c r="F101" t="str">
        <f>CONCATENATE("&lt;alt_IPA_transcription&gt;",'Word List'!E101,"&lt;/alt_IPA_transcription&gt;")</f>
        <v>&lt;alt_IPA_transcription&gt;ventɾə&lt;/alt_IPA_transcription&gt;</v>
      </c>
      <c r="G101" t="str">
        <f>CONCATENATE("&lt;gloss&gt;",'Word List'!F101,"&lt;/gloss&gt;")</f>
        <v>&lt;gloss&gt;stomach&lt;/gloss&gt;</v>
      </c>
      <c r="H101" t="str">
        <f>CONCATENATE("&lt;alt_gloss&gt;",'Word List'!G101,"&lt;/alt_gloss&gt;")</f>
        <v>&lt;alt_gloss&gt;&lt;/alt_gloss&gt;</v>
      </c>
      <c r="I101" t="str">
        <f>CONCATENATE("&lt;semantic_category&gt;",'Word List'!H101,"&lt;/semantic_category&gt;")</f>
        <v>&lt;semantic_category&gt;e&lt;/semantic_category&gt;</v>
      </c>
      <c r="J101" t="s">
        <v>1</v>
      </c>
    </row>
    <row r="102" spans="1:10" ht="20.25">
      <c r="A102" t="s">
        <v>0</v>
      </c>
      <c r="B102" t="str">
        <f>CONCATENATE("&lt;entry&gt;",'Word List'!A102,"&lt;/entry&gt;")</f>
        <v>&lt;entry&gt;100&lt;/entry&gt;</v>
      </c>
      <c r="C102" t="str">
        <f>CONCATENATE("&lt;native_orthography&gt;",'Word List'!B102,"&lt;/native_orthography&gt;")</f>
        <v>&lt;native_orthography&gt;vendre&lt;/native_orthography&gt;</v>
      </c>
      <c r="D102" t="str">
        <f>CONCATENATE("&lt;alt_native_orthography&gt;",'Word List'!C102,"&lt;/alt_native_orthography&gt;")</f>
        <v>&lt;alt_native_orthography&gt;&lt;/alt_native_orthography&gt;</v>
      </c>
      <c r="E102" t="str">
        <f>CONCATENATE("&lt;IPA_transcription&gt;",'Word List'!D102,"&lt;/IPA_transcription&gt;")</f>
        <v>&lt;IPA_transcription&gt;vɛndre&lt;/IPA_transcription&gt;</v>
      </c>
      <c r="F102" t="str">
        <f>CONCATENATE("&lt;alt_IPA_transcription&gt;",'Word List'!E102,"&lt;/alt_IPA_transcription&gt;")</f>
        <v>&lt;alt_IPA_transcription&gt;vɛn'dɾe&lt;/alt_IPA_transcription&gt;</v>
      </c>
      <c r="G102" t="str">
        <f>CONCATENATE("&lt;gloss&gt;",'Word List'!F102,"&lt;/gloss&gt;")</f>
        <v>&lt;gloss&gt;sell&lt;/gloss&gt;</v>
      </c>
      <c r="H102" t="str">
        <f>CONCATENATE("&lt;alt_gloss&gt;",'Word List'!G102,"&lt;/alt_gloss&gt;")</f>
        <v>&lt;alt_gloss&gt;&lt;/alt_gloss&gt;</v>
      </c>
      <c r="I102" t="str">
        <f>CONCATENATE("&lt;semantic_category&gt;",'Word List'!H102,"&lt;/semantic_category&gt;")</f>
        <v>&lt;semantic_category&gt;ɛ&lt;/semantic_category&gt;</v>
      </c>
      <c r="J102" t="s">
        <v>1</v>
      </c>
    </row>
    <row r="103" spans="1:10" ht="20.25">
      <c r="A103" t="s">
        <v>0</v>
      </c>
      <c r="B103" t="str">
        <f>CONCATENATE("&lt;entry&gt;",'Word List'!A103,"&lt;/entry&gt;")</f>
        <v>&lt;entry&gt;101&lt;/entry&gt;</v>
      </c>
      <c r="C103" t="str">
        <f>CONCATENATE("&lt;native_orthography&gt;",'Word List'!B103,"&lt;/native_orthography&gt;")</f>
        <v>&lt;native_orthography&gt;pedra&lt;/native_orthography&gt;</v>
      </c>
      <c r="D103" t="str">
        <f>CONCATENATE("&lt;alt_native_orthography&gt;",'Word List'!C103,"&lt;/alt_native_orthography&gt;")</f>
        <v>&lt;alt_native_orthography&gt;&lt;/alt_native_orthography&gt;</v>
      </c>
      <c r="E103" t="str">
        <f>CONCATENATE("&lt;IPA_transcription&gt;",'Word List'!D103,"&lt;/IPA_transcription&gt;")</f>
        <v>&lt;IPA_transcription&gt;pedrə&lt;/IPA_transcription&gt;</v>
      </c>
      <c r="F103" t="str">
        <f>CONCATENATE("&lt;alt_IPA_transcription&gt;",'Word List'!E103,"&lt;/alt_IPA_transcription&gt;")</f>
        <v>&lt;alt_IPA_transcription&gt;pedɾə&lt;/alt_IPA_transcription&gt;</v>
      </c>
      <c r="G103" t="str">
        <f>CONCATENATE("&lt;gloss&gt;",'Word List'!F103,"&lt;/gloss&gt;")</f>
        <v>&lt;gloss&gt;stone&lt;/gloss&gt;</v>
      </c>
      <c r="H103" t="str">
        <f>CONCATENATE("&lt;alt_gloss&gt;",'Word List'!G103,"&lt;/alt_gloss&gt;")</f>
        <v>&lt;alt_gloss&gt;&lt;/alt_gloss&gt;</v>
      </c>
      <c r="I103" t="str">
        <f>CONCATENATE("&lt;semantic_category&gt;",'Word List'!H103,"&lt;/semantic_category&gt;")</f>
        <v>&lt;semantic_category&gt;e&lt;/semantic_category&gt;</v>
      </c>
      <c r="J103" t="s">
        <v>1</v>
      </c>
    </row>
    <row r="104" spans="1:10" ht="20.25">
      <c r="A104" t="s">
        <v>0</v>
      </c>
      <c r="B104" t="str">
        <f>CONCATENATE("&lt;entry&gt;",'Word List'!A104,"&lt;/entry&gt;")</f>
        <v>&lt;entry&gt;102&lt;/entry&gt;</v>
      </c>
      <c r="C104" t="str">
        <f>CONCATENATE("&lt;native_orthography&gt;",'Word List'!B104,"&lt;/native_orthography&gt;")</f>
        <v>&lt;native_orthography&gt;pera&lt;/native_orthography&gt;</v>
      </c>
      <c r="D104" t="str">
        <f>CONCATENATE("&lt;alt_native_orthography&gt;",'Word List'!C104,"&lt;/alt_native_orthography&gt;")</f>
        <v>&lt;alt_native_orthography&gt;&lt;/alt_native_orthography&gt;</v>
      </c>
      <c r="E104" t="str">
        <f>CONCATENATE("&lt;IPA_transcription&gt;",'Word List'!D104,"&lt;/IPA_transcription&gt;")</f>
        <v>&lt;IPA_transcription&gt;pɛrə&lt;/IPA_transcription&gt;</v>
      </c>
      <c r="F104" t="str">
        <f>CONCATENATE("&lt;alt_IPA_transcription&gt;",'Word List'!E104,"&lt;/alt_IPA_transcription&gt;")</f>
        <v>&lt;alt_IPA_transcription&gt;pɛɾə&lt;/alt_IPA_transcription&gt;</v>
      </c>
      <c r="G104" t="str">
        <f>CONCATENATE("&lt;gloss&gt;",'Word List'!F104,"&lt;/gloss&gt;")</f>
        <v>&lt;gloss&gt;pear&lt;/gloss&gt;</v>
      </c>
      <c r="H104" t="str">
        <f>CONCATENATE("&lt;alt_gloss&gt;",'Word List'!G104,"&lt;/alt_gloss&gt;")</f>
        <v>&lt;alt_gloss&gt;&lt;/alt_gloss&gt;</v>
      </c>
      <c r="I104" t="str">
        <f>CONCATENATE("&lt;semantic_category&gt;",'Word List'!H104,"&lt;/semantic_category&gt;")</f>
        <v>&lt;semantic_category&gt;ɛ&lt;/semantic_category&gt;</v>
      </c>
      <c r="J104" t="s">
        <v>1</v>
      </c>
    </row>
    <row r="105" spans="1:10" ht="20.25">
      <c r="A105" t="s">
        <v>0</v>
      </c>
      <c r="B105" t="str">
        <f>CONCATENATE("&lt;entry&gt;",'Word List'!A105,"&lt;/entry&gt;")</f>
        <v>&lt;entry&gt;103&lt;/entry&gt;</v>
      </c>
      <c r="C105" t="str">
        <f>CONCATENATE("&lt;native_orthography&gt;",'Word List'!B105,"&lt;/native_orthography&gt;")</f>
        <v>&lt;native_orthography&gt;ella&lt;/native_orthography&gt;</v>
      </c>
      <c r="D105" t="str">
        <f>CONCATENATE("&lt;alt_native_orthography&gt;",'Word List'!C105,"&lt;/alt_native_orthography&gt;")</f>
        <v>&lt;alt_native_orthography&gt;&lt;/alt_native_orthography&gt;</v>
      </c>
      <c r="E105" t="str">
        <f>CONCATENATE("&lt;IPA_transcription&gt;",'Word List'!D105,"&lt;/IPA_transcription&gt;")</f>
        <v>&lt;IPA_transcription&gt;eʎa&lt;/IPA_transcription&gt;</v>
      </c>
      <c r="F105" t="str">
        <f>CONCATENATE("&lt;alt_IPA_transcription&gt;",'Word List'!E105,"&lt;/alt_IPA_transcription&gt;")</f>
        <v>&lt;alt_IPA_transcription&gt;eʎə&lt;/alt_IPA_transcription&gt;</v>
      </c>
      <c r="G105" t="str">
        <f>CONCATENATE("&lt;gloss&gt;",'Word List'!F105,"&lt;/gloss&gt;")</f>
        <v>&lt;gloss&gt;she&lt;/gloss&gt;</v>
      </c>
      <c r="H105" t="str">
        <f>CONCATENATE("&lt;alt_gloss&gt;",'Word List'!G105,"&lt;/alt_gloss&gt;")</f>
        <v>&lt;alt_gloss&gt;&lt;/alt_gloss&gt;</v>
      </c>
      <c r="I105" t="str">
        <f>CONCATENATE("&lt;semantic_category&gt;",'Word List'!H105,"&lt;/semantic_category&gt;")</f>
        <v>&lt;semantic_category&gt;e&lt;/semantic_category&gt;</v>
      </c>
      <c r="J105" t="s">
        <v>1</v>
      </c>
    </row>
    <row r="106" spans="1:10" ht="20.25">
      <c r="A106" t="s">
        <v>0</v>
      </c>
      <c r="B106" t="str">
        <f>CONCATENATE("&lt;entry&gt;",'Word List'!A106,"&lt;/entry&gt;")</f>
        <v>&lt;entry&gt;104&lt;/entry&gt;</v>
      </c>
      <c r="C106" t="str">
        <f>CONCATENATE("&lt;native_orthography&gt;",'Word List'!B106,"&lt;/native_orthography&gt;")</f>
        <v>&lt;native_orthography&gt;cel&lt;/native_orthography&gt;</v>
      </c>
      <c r="D106" t="str">
        <f>CONCATENATE("&lt;alt_native_orthography&gt;",'Word List'!C106,"&lt;/alt_native_orthography&gt;")</f>
        <v>&lt;alt_native_orthography&gt;&lt;/alt_native_orthography&gt;</v>
      </c>
      <c r="E106" t="str">
        <f>CONCATENATE("&lt;IPA_transcription&gt;",'Word List'!D106,"&lt;/IPA_transcription&gt;")</f>
        <v>&lt;IPA_transcription&gt;sɛl&lt;/IPA_transcription&gt;</v>
      </c>
      <c r="F106" t="str">
        <f>CONCATENATE("&lt;alt_IPA_transcription&gt;",'Word List'!E106,"&lt;/alt_IPA_transcription&gt;")</f>
        <v>&lt;alt_IPA_transcription&gt;sɛɬ&lt;/alt_IPA_transcription&gt;</v>
      </c>
      <c r="G106" t="str">
        <f>CONCATENATE("&lt;gloss&gt;",'Word List'!F106,"&lt;/gloss&gt;")</f>
        <v>&lt;gloss&gt;sky&lt;/gloss&gt;</v>
      </c>
      <c r="H106" t="str">
        <f>CONCATENATE("&lt;alt_gloss&gt;",'Word List'!G106,"&lt;/alt_gloss&gt;")</f>
        <v>&lt;alt_gloss&gt;&lt;/alt_gloss&gt;</v>
      </c>
      <c r="I106" t="str">
        <f>CONCATENATE("&lt;semantic_category&gt;",'Word List'!H106,"&lt;/semantic_category&gt;")</f>
        <v>&lt;semantic_category&gt;ɛ&lt;/semantic_category&gt;</v>
      </c>
      <c r="J106" t="s">
        <v>1</v>
      </c>
    </row>
    <row r="107" spans="1:10" ht="20.25">
      <c r="A107" t="s">
        <v>0</v>
      </c>
      <c r="B107" t="str">
        <f>CONCATENATE("&lt;entry&gt;",'Word List'!A107,"&lt;/entry&gt;")</f>
        <v>&lt;entry&gt;105&lt;/entry&gt;</v>
      </c>
      <c r="C107" t="str">
        <f>CONCATENATE("&lt;native_orthography&gt;",'Word List'!B107,"&lt;/native_orthography&gt;")</f>
        <v>&lt;native_orthography&gt;mai&lt;/native_orthography&gt;</v>
      </c>
      <c r="D107" t="str">
        <f>CONCATENATE("&lt;alt_native_orthography&gt;",'Word List'!C107,"&lt;/alt_native_orthography&gt;")</f>
        <v>&lt;alt_native_orthography&gt;&lt;/alt_native_orthography&gt;</v>
      </c>
      <c r="E107" t="str">
        <f>CONCATENATE("&lt;IPA_transcription&gt;",'Word List'!D107,"&lt;/IPA_transcription&gt;")</f>
        <v>&lt;IPA_transcription&gt;mai&lt;/IPA_transcription&gt;</v>
      </c>
      <c r="F107" t="str">
        <f>CONCATENATE("&lt;alt_IPA_transcription&gt;",'Word List'!E107,"&lt;/alt_IPA_transcription&gt;")</f>
        <v>&lt;alt_IPA_transcription&gt;maj&lt;/alt_IPA_transcription&gt;</v>
      </c>
      <c r="G107" t="str">
        <f>CONCATENATE("&lt;gloss&gt;",'Word List'!F107,"&lt;/gloss&gt;")</f>
        <v>&lt;gloss&gt;never&lt;/gloss&gt;</v>
      </c>
      <c r="H107" t="str">
        <f>CONCATENATE("&lt;alt_gloss&gt;",'Word List'!G107,"&lt;/alt_gloss&gt;")</f>
        <v>&lt;alt_gloss&gt;&lt;/alt_gloss&gt;</v>
      </c>
      <c r="I107" t="str">
        <f>CONCATENATE("&lt;semantic_category&gt;",'Word List'!H107,"&lt;/semantic_category&gt;")</f>
        <v>&lt;semantic_category&gt;dipthongs&lt;/semantic_category&gt;</v>
      </c>
      <c r="J107" t="s">
        <v>1</v>
      </c>
    </row>
    <row r="108" spans="1:10" ht="20.25">
      <c r="A108" t="s">
        <v>0</v>
      </c>
      <c r="B108" t="str">
        <f>CONCATENATE("&lt;entry&gt;",'Word List'!A108,"&lt;/entry&gt;")</f>
        <v>&lt;entry&gt;106&lt;/entry&gt;</v>
      </c>
      <c r="C108" t="str">
        <f>CONCATENATE("&lt;native_orthography&gt;",'Word List'!B108,"&lt;/native_orthography&gt;")</f>
        <v>&lt;native_orthography&gt;reina&lt;/native_orthography&gt;</v>
      </c>
      <c r="D108" t="str">
        <f>CONCATENATE("&lt;alt_native_orthography&gt;",'Word List'!C108,"&lt;/alt_native_orthography&gt;")</f>
        <v>&lt;alt_native_orthography&gt;&lt;/alt_native_orthography&gt;</v>
      </c>
      <c r="E108" t="str">
        <f>CONCATENATE("&lt;IPA_transcription&gt;",'Word List'!D108,"&lt;/IPA_transcription&gt;")</f>
        <v>&lt;IPA_transcription&gt;reina&lt;/IPA_transcription&gt;</v>
      </c>
      <c r="F108" t="str">
        <f>CONCATENATE("&lt;alt_IPA_transcription&gt;",'Word List'!E108,"&lt;/alt_IPA_transcription&gt;")</f>
        <v>&lt;alt_IPA_transcription&gt;rejna&lt;/alt_IPA_transcription&gt;</v>
      </c>
      <c r="G108" t="str">
        <f>CONCATENATE("&lt;gloss&gt;",'Word List'!F108,"&lt;/gloss&gt;")</f>
        <v>&lt;gloss&gt;queen&lt;/gloss&gt;</v>
      </c>
      <c r="H108" t="str">
        <f>CONCATENATE("&lt;alt_gloss&gt;",'Word List'!G108,"&lt;/alt_gloss&gt;")</f>
        <v>&lt;alt_gloss&gt;&lt;/alt_gloss&gt;</v>
      </c>
      <c r="I108" t="str">
        <f>CONCATENATE("&lt;semantic_category&gt;",'Word List'!H108,"&lt;/semantic_category&gt;")</f>
        <v>&lt;semantic_category&gt;dipthongs&lt;/semantic_category&gt;</v>
      </c>
      <c r="J108" t="s">
        <v>1</v>
      </c>
    </row>
    <row r="109" spans="1:10" ht="20.25">
      <c r="A109" t="s">
        <v>0</v>
      </c>
      <c r="B109" t="str">
        <f>CONCATENATE("&lt;entry&gt;",'Word List'!A109,"&lt;/entry&gt;")</f>
        <v>&lt;entry&gt;107&lt;/entry&gt;</v>
      </c>
      <c r="C109" t="str">
        <f>CONCATENATE("&lt;native_orthography&gt;",'Word List'!B109,"&lt;/native_orthography&gt;")</f>
        <v>&lt;native_orthography&gt;lluir&lt;/native_orthography&gt;</v>
      </c>
      <c r="D109" t="str">
        <f>CONCATENATE("&lt;alt_native_orthography&gt;",'Word List'!C109,"&lt;/alt_native_orthography&gt;")</f>
        <v>&lt;alt_native_orthography&gt;&lt;/alt_native_orthography&gt;</v>
      </c>
      <c r="E109" t="str">
        <f>CONCATENATE("&lt;IPA_transcription&gt;",'Word List'!D109,"&lt;/IPA_transcription&gt;")</f>
        <v>&lt;IPA_transcription&gt;ʎuir&lt;/IPA_transcription&gt;</v>
      </c>
      <c r="F109" t="str">
        <f>CONCATENATE("&lt;alt_IPA_transcription&gt;",'Word List'!E109,"&lt;/alt_IPA_transcription&gt;")</f>
        <v>&lt;alt_IPA_transcription&gt;ʎu'ji&lt;/alt_IPA_transcription&gt;</v>
      </c>
      <c r="G109" t="str">
        <f>CONCATENATE("&lt;gloss&gt;",'Word List'!F109,"&lt;/gloss&gt;")</f>
        <v>&lt;gloss&gt;to shine, glow&lt;/gloss&gt;</v>
      </c>
      <c r="H109" t="str">
        <f>CONCATENATE("&lt;alt_gloss&gt;",'Word List'!G109,"&lt;/alt_gloss&gt;")</f>
        <v>&lt;alt_gloss&gt;&lt;/alt_gloss&gt;</v>
      </c>
      <c r="I109" t="str">
        <f>CONCATENATE("&lt;semantic_category&gt;",'Word List'!H109,"&lt;/semantic_category&gt;")</f>
        <v>&lt;semantic_category&gt;dipthongs&lt;/semantic_category&gt;</v>
      </c>
      <c r="J109" t="s">
        <v>1</v>
      </c>
    </row>
    <row r="110" spans="1:10" ht="20.25">
      <c r="A110" t="s">
        <v>0</v>
      </c>
      <c r="B110" t="str">
        <f>CONCATENATE("&lt;entry&gt;",'Word List'!A110,"&lt;/entry&gt;")</f>
        <v>&lt;entry&gt;108&lt;/entry&gt;</v>
      </c>
      <c r="C110" t="str">
        <f>CONCATENATE("&lt;native_orthography&gt;",'Word List'!B110,"&lt;/native_orthography&gt;")</f>
        <v>&lt;native_orthography&gt;causa&lt;/native_orthography&gt;</v>
      </c>
      <c r="D110" t="str">
        <f>CONCATENATE("&lt;alt_native_orthography&gt;",'Word List'!C110,"&lt;/alt_native_orthography&gt;")</f>
        <v>&lt;alt_native_orthography&gt;&lt;/alt_native_orthography&gt;</v>
      </c>
      <c r="E110" t="str">
        <f>CONCATENATE("&lt;IPA_transcription&gt;",'Word List'!D110,"&lt;/IPA_transcription&gt;")</f>
        <v>&lt;IPA_transcription&gt;kauzə&lt;/IPA_transcription&gt;</v>
      </c>
      <c r="F110" t="str">
        <f>CONCATENATE("&lt;alt_IPA_transcription&gt;",'Word List'!E110,"&lt;/alt_IPA_transcription&gt;")</f>
        <v>&lt;alt_IPA_transcription&gt;kawzə&lt;/alt_IPA_transcription&gt;</v>
      </c>
      <c r="G110" t="str">
        <f>CONCATENATE("&lt;gloss&gt;",'Word List'!F110,"&lt;/gloss&gt;")</f>
        <v>&lt;gloss&gt;cause&lt;/gloss&gt;</v>
      </c>
      <c r="H110" t="str">
        <f>CONCATENATE("&lt;alt_gloss&gt;",'Word List'!G110,"&lt;/alt_gloss&gt;")</f>
        <v>&lt;alt_gloss&gt;&lt;/alt_gloss&gt;</v>
      </c>
      <c r="I110" t="str">
        <f>CONCATENATE("&lt;semantic_category&gt;",'Word List'!H110,"&lt;/semantic_category&gt;")</f>
        <v>&lt;semantic_category&gt;dipthongs&lt;/semantic_category&gt;</v>
      </c>
      <c r="J110" t="s">
        <v>1</v>
      </c>
    </row>
    <row r="111" spans="1:10" ht="20.25">
      <c r="A111" t="s">
        <v>0</v>
      </c>
      <c r="B111" t="str">
        <f>CONCATENATE("&lt;entry&gt;",'Word List'!A111,"&lt;/entry&gt;")</f>
        <v>&lt;entry&gt;109&lt;/entry&gt;</v>
      </c>
      <c r="C111" t="str">
        <f>CONCATENATE("&lt;native_orthography&gt;",'Word List'!B111,"&lt;/native_orthography&gt;")</f>
        <v>&lt;native_orthography&gt;heus aqui&lt;/native_orthography&gt;</v>
      </c>
      <c r="D111" t="str">
        <f>CONCATENATE("&lt;alt_native_orthography&gt;",'Word List'!C111,"&lt;/alt_native_orthography&gt;")</f>
        <v>&lt;alt_native_orthography&gt;&lt;/alt_native_orthography&gt;</v>
      </c>
      <c r="E111" t="str">
        <f>CONCATENATE("&lt;IPA_transcription&gt;",'Word List'!D111,"&lt;/IPA_transcription&gt;")</f>
        <v>&lt;IPA_transcription&gt;ɛus əki&lt;/IPA_transcription&gt;</v>
      </c>
      <c r="F111" t="str">
        <f>CONCATENATE("&lt;alt_IPA_transcription&gt;",'Word List'!E111,"&lt;/alt_IPA_transcription&gt;")</f>
        <v>&lt;alt_IPA_transcription&gt;ɛws əki&lt;/alt_IPA_transcription&gt;</v>
      </c>
      <c r="G111" t="str">
        <f>CONCATENATE("&lt;gloss&gt;",'Word List'!F111,"&lt;/gloss&gt;")</f>
        <v>&lt;gloss&gt;here it is&lt;/gloss&gt;</v>
      </c>
      <c r="H111" t="str">
        <f>CONCATENATE("&lt;alt_gloss&gt;",'Word List'!G111,"&lt;/alt_gloss&gt;")</f>
        <v>&lt;alt_gloss&gt;&lt;/alt_gloss&gt;</v>
      </c>
      <c r="I111" t="str">
        <f>CONCATENATE("&lt;semantic_category&gt;",'Word List'!H111,"&lt;/semantic_category&gt;")</f>
        <v>&lt;semantic_category&gt;dipthongs&lt;/semantic_category&gt;</v>
      </c>
      <c r="J111" t="s">
        <v>1</v>
      </c>
    </row>
    <row r="112" spans="1:10" ht="20.25">
      <c r="A112" t="s">
        <v>0</v>
      </c>
      <c r="B112" t="str">
        <f>CONCATENATE("&lt;entry&gt;",'Word List'!A112,"&lt;/entry&gt;")</f>
        <v>&lt;entry&gt;110&lt;/entry&gt;</v>
      </c>
      <c r="C112" t="str">
        <f>CONCATENATE("&lt;native_orthography&gt;",'Word List'!B112,"&lt;/native_orthography&gt;")</f>
        <v>&lt;native_orthography&gt;beure&lt;/native_orthography&gt;</v>
      </c>
      <c r="D112" t="str">
        <f>CONCATENATE("&lt;alt_native_orthography&gt;",'Word List'!C112,"&lt;/alt_native_orthography&gt;")</f>
        <v>&lt;alt_native_orthography&gt;&lt;/alt_native_orthography&gt;</v>
      </c>
      <c r="E112" t="str">
        <f>CONCATENATE("&lt;IPA_transcription&gt;",'Word List'!D112,"&lt;/IPA_transcription&gt;")</f>
        <v>&lt;IPA_transcription&gt;bəurə&lt;/IPA_transcription&gt;</v>
      </c>
      <c r="F112" t="str">
        <f>CONCATENATE("&lt;alt_IPA_transcription&gt;",'Word List'!E112,"&lt;/alt_IPA_transcription&gt;")</f>
        <v>&lt;alt_IPA_transcription&gt;bəwɾə&lt;/alt_IPA_transcription&gt;</v>
      </c>
      <c r="G112" t="str">
        <f>CONCATENATE("&lt;gloss&gt;",'Word List'!F112,"&lt;/gloss&gt;")</f>
        <v>&lt;gloss&gt;to drink&lt;/gloss&gt;</v>
      </c>
      <c r="H112" t="str">
        <f>CONCATENATE("&lt;alt_gloss&gt;",'Word List'!G112,"&lt;/alt_gloss&gt;")</f>
        <v>&lt;alt_gloss&gt;&lt;/alt_gloss&gt;</v>
      </c>
      <c r="I112" t="str">
        <f>CONCATENATE("&lt;semantic_category&gt;",'Word List'!H112,"&lt;/semantic_category&gt;")</f>
        <v>&lt;semantic_category&gt;dipthongs&lt;/semantic_category&gt;</v>
      </c>
      <c r="J112" t="s">
        <v>1</v>
      </c>
    </row>
    <row r="113" spans="1:10" ht="20.25">
      <c r="A113" t="s">
        <v>0</v>
      </c>
      <c r="B113" t="str">
        <f>CONCATENATE("&lt;entry&gt;",'Word List'!A113,"&lt;/entry&gt;")</f>
        <v>&lt;entry&gt;111&lt;/entry&gt;</v>
      </c>
      <c r="C113" t="str">
        <f>CONCATENATE("&lt;native_orthography&gt;",'Word List'!B113,"&lt;/native_orthography&gt;")</f>
        <v>&lt;native_orthography&gt;moure&lt;/native_orthography&gt;</v>
      </c>
      <c r="D113" t="str">
        <f>CONCATENATE("&lt;alt_native_orthography&gt;",'Word List'!C113,"&lt;/alt_native_orthography&gt;")</f>
        <v>&lt;alt_native_orthography&gt;&lt;/alt_native_orthography&gt;</v>
      </c>
      <c r="E113" t="str">
        <f>CONCATENATE("&lt;IPA_transcription&gt;",'Word List'!D113,"&lt;/IPA_transcription&gt;")</f>
        <v>&lt;IPA_transcription&gt;mɔurə&lt;/IPA_transcription&gt;</v>
      </c>
      <c r="F113" t="str">
        <f>CONCATENATE("&lt;alt_IPA_transcription&gt;",'Word List'!E113,"&lt;/alt_IPA_transcription&gt;")</f>
        <v>&lt;alt_IPA_transcription&gt;mɔwɾə&lt;/alt_IPA_transcription&gt;</v>
      </c>
      <c r="G113" t="str">
        <f>CONCATENATE("&lt;gloss&gt;",'Word List'!F113,"&lt;/gloss&gt;")</f>
        <v>&lt;gloss&gt;to move&lt;/gloss&gt;</v>
      </c>
      <c r="H113" t="str">
        <f>CONCATENATE("&lt;alt_gloss&gt;",'Word List'!G113,"&lt;/alt_gloss&gt;")</f>
        <v>&lt;alt_gloss&gt;&lt;/alt_gloss&gt;</v>
      </c>
      <c r="I113" t="str">
        <f>CONCATENATE("&lt;semantic_category&gt;",'Word List'!H113,"&lt;/semantic_category&gt;")</f>
        <v>&lt;semantic_category&gt;dipthongs&lt;/semantic_category&gt;</v>
      </c>
      <c r="J113" t="s">
        <v>1</v>
      </c>
    </row>
    <row r="114" spans="1:10" ht="20.25">
      <c r="A114" t="s">
        <v>0</v>
      </c>
      <c r="B114" t="str">
        <f>CONCATENATE("&lt;entry&gt;",'Word List'!A114,"&lt;/entry&gt;")</f>
        <v>&lt;entry&gt;112&lt;/entry&gt;</v>
      </c>
      <c r="C114" t="str">
        <f>CONCATENATE("&lt;native_orthography&gt;",'Word List'!B114,"&lt;/native_orthography&gt;")</f>
        <v>&lt;native_orthography&gt;motiu&lt;/native_orthography&gt;</v>
      </c>
      <c r="D114" t="str">
        <f>CONCATENATE("&lt;alt_native_orthography&gt;",'Word List'!C114,"&lt;/alt_native_orthography&gt;")</f>
        <v>&lt;alt_native_orthography&gt;&lt;/alt_native_orthography&gt;</v>
      </c>
      <c r="E114" t="str">
        <f>CONCATENATE("&lt;IPA_transcription&gt;",'Word List'!D114,"&lt;/IPA_transcription&gt;")</f>
        <v>&lt;IPA_transcription&gt;motiu&lt;/IPA_transcription&gt;</v>
      </c>
      <c r="F114" t="str">
        <f>CONCATENATE("&lt;alt_IPA_transcription&gt;",'Word List'!E114,"&lt;/alt_IPA_transcription&gt;")</f>
        <v>&lt;alt_IPA_transcription&gt;mo't̪iw&lt;/alt_IPA_transcription&gt;</v>
      </c>
      <c r="G114" t="str">
        <f>CONCATENATE("&lt;gloss&gt;",'Word List'!F114,"&lt;/gloss&gt;")</f>
        <v>&lt;gloss&gt;cause, motive&lt;/gloss&gt;</v>
      </c>
      <c r="H114" t="str">
        <f>CONCATENATE("&lt;alt_gloss&gt;",'Word List'!G114,"&lt;/alt_gloss&gt;")</f>
        <v>&lt;alt_gloss&gt;&lt;/alt_gloss&gt;</v>
      </c>
      <c r="I114" t="str">
        <f>CONCATENATE("&lt;semantic_category&gt;",'Word List'!H114,"&lt;/semantic_category&gt;")</f>
        <v>&lt;semantic_category&gt;dipthongs&lt;/semantic_category&gt;</v>
      </c>
      <c r="J114" t="s">
        <v>1</v>
      </c>
    </row>
    <row r="115" spans="1:10" ht="20.25">
      <c r="A115" t="s">
        <v>0</v>
      </c>
      <c r="B115" t="str">
        <f>CONCATENATE("&lt;entry&gt;",'Word List'!A115,"&lt;/entry&gt;")</f>
        <v>&lt;entry&gt;113&lt;/entry&gt;</v>
      </c>
      <c r="C115" t="str">
        <f>CONCATENATE("&lt;native_orthography&gt;",'Word List'!B115,"&lt;/native_orthography&gt;")</f>
        <v>&lt;native_orthography&gt;cuota&lt;/native_orthography&gt;</v>
      </c>
      <c r="D115" t="str">
        <f>CONCATENATE("&lt;alt_native_orthography&gt;",'Word List'!C115,"&lt;/alt_native_orthography&gt;")</f>
        <v>&lt;alt_native_orthography&gt;&lt;/alt_native_orthography&gt;</v>
      </c>
      <c r="E115" t="str">
        <f>CONCATENATE("&lt;IPA_transcription&gt;",'Word List'!D115,"&lt;/IPA_transcription&gt;")</f>
        <v>&lt;IPA_transcription&gt;kuota&lt;/IPA_transcription&gt;</v>
      </c>
      <c r="F115" t="str">
        <f>CONCATENATE("&lt;alt_IPA_transcription&gt;",'Word List'!E115,"&lt;/alt_IPA_transcription&gt;")</f>
        <v>&lt;alt_IPA_transcription&gt;kwɔt̪a&lt;/alt_IPA_transcription&gt;</v>
      </c>
      <c r="G115" t="str">
        <f>CONCATENATE("&lt;gloss&gt;",'Word List'!F115,"&lt;/gloss&gt;")</f>
        <v>&lt;gloss&gt;quota&lt;/gloss&gt;</v>
      </c>
      <c r="H115" t="str">
        <f>CONCATENATE("&lt;alt_gloss&gt;",'Word List'!G115,"&lt;/alt_gloss&gt;")</f>
        <v>&lt;alt_gloss&gt;&lt;/alt_gloss&gt;</v>
      </c>
      <c r="I115" t="str">
        <f>CONCATENATE("&lt;semantic_category&gt;",'Word List'!H115,"&lt;/semantic_category&gt;")</f>
        <v>&lt;semantic_category&gt;dipthongs&lt;/semantic_category&gt;</v>
      </c>
      <c r="J115" t="s">
        <v>1</v>
      </c>
    </row>
    <row r="116" spans="1:10" ht="20.25">
      <c r="A116" t="s">
        <v>0</v>
      </c>
      <c r="B116" t="str">
        <f>CONCATENATE("&lt;entry&gt;",'Word List'!A116,"&lt;/entry&gt;")</f>
        <v>&lt;entry&gt;114&lt;/entry&gt;</v>
      </c>
      <c r="C116" t="str">
        <f>CONCATENATE("&lt;native_orthography&gt;",'Word List'!B116,"&lt;/native_orthography&gt;")</f>
        <v>&lt;native_orthography&gt;fuet&lt;/native_orthography&gt;</v>
      </c>
      <c r="D116" t="str">
        <f>CONCATENATE("&lt;alt_native_orthography&gt;",'Word List'!C116,"&lt;/alt_native_orthography&gt;")</f>
        <v>&lt;alt_native_orthography&gt;&lt;/alt_native_orthography&gt;</v>
      </c>
      <c r="E116" t="str">
        <f>CONCATENATE("&lt;IPA_transcription&gt;",'Word List'!D116,"&lt;/IPA_transcription&gt;")</f>
        <v>&lt;IPA_transcription&gt;fuət&lt;/IPA_transcription&gt;</v>
      </c>
      <c r="F116" t="str">
        <f>CONCATENATE("&lt;alt_IPA_transcription&gt;",'Word List'!E116,"&lt;/alt_IPA_transcription&gt;")</f>
        <v>&lt;alt_IPA_transcription&gt;fwət̪ʰ&lt;/alt_IPA_transcription&gt;</v>
      </c>
      <c r="G116" t="str">
        <f>CONCATENATE("&lt;gloss&gt;",'Word List'!F116,"&lt;/gloss&gt;")</f>
        <v>&lt;gloss&gt;whip&lt;/gloss&gt;</v>
      </c>
      <c r="H116" t="str">
        <f>CONCATENATE("&lt;alt_gloss&gt;",'Word List'!G116,"&lt;/alt_gloss&gt;")</f>
        <v>&lt;alt_gloss&gt;&lt;/alt_gloss&gt;</v>
      </c>
      <c r="I116" t="str">
        <f>CONCATENATE("&lt;semantic_category&gt;",'Word List'!H116,"&lt;/semantic_category&gt;")</f>
        <v>&lt;semantic_category&gt;dipthongs&lt;/semantic_category&gt;</v>
      </c>
      <c r="J116" t="s">
        <v>1</v>
      </c>
    </row>
    <row r="117" spans="1:10" ht="20.25">
      <c r="A117" t="s">
        <v>0</v>
      </c>
      <c r="B117" t="str">
        <f>CONCATENATE("&lt;entry&gt;",'Word List'!A117,"&lt;/entry&gt;")</f>
        <v>&lt;entry&gt;115&lt;/entry&gt;</v>
      </c>
      <c r="C117" t="str">
        <f>CONCATENATE("&lt;native_orthography&gt;",'Word List'!B117,"&lt;/native_orthography&gt;")</f>
        <v>&lt;native_orthography&gt;cuina&lt;/native_orthography&gt;</v>
      </c>
      <c r="D117" t="str">
        <f>CONCATENATE("&lt;alt_native_orthography&gt;",'Word List'!C117,"&lt;/alt_native_orthography&gt;")</f>
        <v>&lt;alt_native_orthography&gt;&lt;/alt_native_orthography&gt;</v>
      </c>
      <c r="E117" t="str">
        <f>CONCATENATE("&lt;IPA_transcription&gt;",'Word List'!D117,"&lt;/IPA_transcription&gt;")</f>
        <v>&lt;IPA_transcription&gt;kuinə&lt;/IPA_transcription&gt;</v>
      </c>
      <c r="F117" t="str">
        <f>CONCATENATE("&lt;alt_IPA_transcription&gt;",'Word List'!E117,"&lt;/alt_IPA_transcription&gt;")</f>
        <v>&lt;alt_IPA_transcription&gt;kwinə&lt;/alt_IPA_transcription&gt;</v>
      </c>
      <c r="G117" t="str">
        <f>CONCATENATE("&lt;gloss&gt;",'Word List'!F117,"&lt;/gloss&gt;")</f>
        <v>&lt;gloss&gt;kitchen&lt;/gloss&gt;</v>
      </c>
      <c r="H117" t="str">
        <f>CONCATENATE("&lt;alt_gloss&gt;",'Word List'!G117,"&lt;/alt_gloss&gt;")</f>
        <v>&lt;alt_gloss&gt;&lt;/alt_gloss&gt;</v>
      </c>
      <c r="I117" t="str">
        <f>CONCATENATE("&lt;semantic_category&gt;",'Word List'!H117,"&lt;/semantic_category&gt;")</f>
        <v>&lt;semantic_category&gt;dipthongs&lt;/semantic_category&gt;</v>
      </c>
      <c r="J117" t="s">
        <v>1</v>
      </c>
    </row>
    <row r="118" spans="1:10" ht="20.25">
      <c r="A118" t="s">
        <v>0</v>
      </c>
      <c r="B118" t="str">
        <f>CONCATENATE("&lt;entry&gt;",'Word List'!A118,"&lt;/entry&gt;")</f>
        <v>&lt;entry&gt;116&lt;/entry&gt;</v>
      </c>
      <c r="C118" t="str">
        <f>CONCATENATE("&lt;native_orthography&gt;",'Word List'!B118,"&lt;/native_orthography&gt;")</f>
        <v>&lt;native_orthography&gt;duana&lt;/native_orthography&gt;</v>
      </c>
      <c r="D118" t="str">
        <f>CONCATENATE("&lt;alt_native_orthography&gt;",'Word List'!C118,"&lt;/alt_native_orthography&gt;")</f>
        <v>&lt;alt_native_orthography&gt;&lt;/alt_native_orthography&gt;</v>
      </c>
      <c r="E118" t="str">
        <f>CONCATENATE("&lt;IPA_transcription&gt;",'Word List'!D118,"&lt;/IPA_transcription&gt;")</f>
        <v>&lt;IPA_transcription&gt;duanə&lt;/IPA_transcription&gt;</v>
      </c>
      <c r="F118" t="str">
        <f>CONCATENATE("&lt;alt_IPA_transcription&gt;",'Word List'!E118,"&lt;/alt_IPA_transcription&gt;")</f>
        <v>&lt;alt_IPA_transcription&gt;dwanə&lt;/alt_IPA_transcription&gt;</v>
      </c>
      <c r="G118" t="str">
        <f>CONCATENATE("&lt;gloss&gt;",'Word List'!F118,"&lt;/gloss&gt;")</f>
        <v>&lt;gloss&gt;customs&lt;/gloss&gt;</v>
      </c>
      <c r="H118" t="str">
        <f>CONCATENATE("&lt;alt_gloss&gt;",'Word List'!G118,"&lt;/alt_gloss&gt;")</f>
        <v>&lt;alt_gloss&gt;&lt;/alt_gloss&gt;</v>
      </c>
      <c r="I118" t="str">
        <f>CONCATENATE("&lt;semantic_category&gt;",'Word List'!H118,"&lt;/semantic_category&gt;")</f>
        <v>&lt;semantic_category&gt;dipthongs&lt;/semantic_category&gt;</v>
      </c>
      <c r="J118" t="s">
        <v>1</v>
      </c>
    </row>
    <row r="119" spans="1:10" ht="20.25">
      <c r="A119" t="s">
        <v>0</v>
      </c>
      <c r="B119" t="str">
        <f>CONCATENATE("&lt;entry&gt;",'Word List'!A119,"&lt;/entry&gt;")</f>
        <v>&lt;entry&gt;117&lt;/entry&gt;</v>
      </c>
      <c r="C119" t="str">
        <f>CONCATENATE("&lt;native_orthography&gt;",'Word List'!B119,"&lt;/native_orthography&gt;")</f>
        <v>&lt;native_orthography&gt;No orthography given&lt;/native_orthography&gt;</v>
      </c>
      <c r="D119" t="str">
        <f>CONCATENATE("&lt;alt_native_orthography&gt;",'Word List'!C119,"&lt;/alt_native_orthography&gt;")</f>
        <v>&lt;alt_native_orthography&gt;&lt;/alt_native_orthography&gt;</v>
      </c>
      <c r="E119" t="str">
        <f>CONCATENATE("&lt;IPA_transcription&gt;",'Word List'!D119,"&lt;/IPA_transcription&gt;")</f>
        <v>&lt;IPA_transcription&gt;No transcription given&lt;/IPA_transcription&gt;</v>
      </c>
      <c r="F119" t="str">
        <f>CONCATENATE("&lt;alt_IPA_transcription&gt;",'Word List'!E119,"&lt;/alt_IPA_transcription&gt;")</f>
        <v>&lt;alt_IPA_transcription&gt;No transcription given&lt;/alt_IPA_transcription&gt;</v>
      </c>
      <c r="G119" t="str">
        <f>CONCATENATE("&lt;gloss&gt;",'Word List'!F119,"&lt;/gloss&gt;")</f>
        <v>&lt;gloss&gt;No gloss given&lt;/gloss&gt;</v>
      </c>
      <c r="H119" t="str">
        <f>CONCATENATE("&lt;alt_gloss&gt;",'Word List'!G119,"&lt;/alt_gloss&gt;")</f>
        <v>&lt;alt_gloss&gt;&lt;/alt_gloss&gt;</v>
      </c>
      <c r="I119" t="str">
        <f>CONCATENATE("&lt;semantic_category&gt;",'Word List'!H119,"&lt;/semantic_category&gt;")</f>
        <v>&lt;semantic_category&gt;No illustrated sound&lt;/semantic_category&gt;</v>
      </c>
      <c r="J119" t="s">
        <v>1</v>
      </c>
    </row>
    <row r="120" ht="20.25">
      <c r="A120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sconlon</cp:lastModifiedBy>
  <dcterms:created xsi:type="dcterms:W3CDTF">2004-08-27T23:45:12Z</dcterms:created>
  <dcterms:modified xsi:type="dcterms:W3CDTF">2008-07-30T00:46:32Z</dcterms:modified>
  <cp:category/>
  <cp:version/>
  <cp:contentType/>
  <cp:contentStatus/>
</cp:coreProperties>
</file>