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<sst xmlns="http://schemas.openxmlformats.org/spreadsheetml/2006/main" count="168" uniqueCount="116">
  <si>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</si>
  <si>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</si>
  <si>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</si>
  <si>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</si>
  <si>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</si>
  <si>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</si>
  <si>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</si>
  <si>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</si>
  <si>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</si>
  <si>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</si>
  <si>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</si>
  <si>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</si>
  <si>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</si>
  <si>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</si>
  <si>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</si>
  <si>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</si>
  <si>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</si>
  <si>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</si>
  <si>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</si>
  <si>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</si>
  <si>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</si>
  <si>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</si>
  <si>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</si>
  <si>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</si>
  <si>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</si>
  <si>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</si>
  <si>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</si>
  <si>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</si>
  <si>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</si>
  <si>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</si>
  <si>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</si>
  <si>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</si>
  <si>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</si>
  <si>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</si>
  <si>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</si>
  <si>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</si>
  <si>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</si>
  <si>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</si>
  <si>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</si>
  <si>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</si>
  <si>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</si>
  <si>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</si>
  <si>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</si>
  <si>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</si>
  <si>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</si>
  <si>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</si>
  <si>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</si>
  <si>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</si>
  <si>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</si>
  <si>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</si>
  <si>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</si>
  <si>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</si>
  <si>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</si>
  <si>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</si>
  <si>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</si>
  <si>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</si>
  <si>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</si>
  <si>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</si>
  <si>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</si>
  <si>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</si>
  <si>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</si>
  <si>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</si>
  <si>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</si>
  <si>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</si>
  <si>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</si>
  <si>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</si>
  <si>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student</t>
  </si>
  <si>
    <t>N/A</t>
  </si>
  <si>
    <t>Language name:</t>
  </si>
  <si>
    <t>ajp_record_details.html#1</t>
  </si>
  <si>
    <t>3 June, 1983</t>
  </si>
  <si>
    <t>speaker is from Amman, Jordan</t>
  </si>
  <si>
    <t>ajp_word-list_1976_01</t>
  </si>
  <si>
    <t>ajp_word-list_1976_01.wav</t>
  </si>
  <si>
    <t>ajp_word-list_1976_01.mp3</t>
  </si>
  <si>
    <t>ajp_word-list_1976_01.html</t>
  </si>
  <si>
    <t>Arabic, South Levantine Spoken</t>
  </si>
  <si>
    <t>AJP</t>
  </si>
  <si>
    <t>reel tape</t>
  </si>
  <si>
    <t>ajp_word-list_1976_01.html#1</t>
  </si>
  <si>
    <t>ajp_word-list_1976_02</t>
  </si>
  <si>
    <t>ajp_word-list_1976_02.wav</t>
  </si>
  <si>
    <t>ajp_word-list_1976_02.mp3</t>
  </si>
  <si>
    <t>ajp_record_details.html#2</t>
  </si>
  <si>
    <t>ajp_word-list_1983_01</t>
  </si>
  <si>
    <t>ajp_word-list_1983_01.wav</t>
  </si>
  <si>
    <t>ajp_word-list_1983_01.mp3</t>
  </si>
  <si>
    <t>ajp_word-list_1983_01.html</t>
  </si>
  <si>
    <t>ajp_word-list_1983_01.jpg</t>
  </si>
  <si>
    <t>ajp_word-list_1976_01.jpg</t>
  </si>
  <si>
    <t>ajp_word-list_1976_01.tif</t>
  </si>
  <si>
    <t>ajp_word-list_1983_01.tif</t>
  </si>
  <si>
    <t>ajp_record_details.html#3</t>
  </si>
  <si>
    <t>ajp_word-list_1983_01.html#1</t>
  </si>
  <si>
    <t>ajp_word-list_1983_02</t>
  </si>
  <si>
    <t>ajp_word-list_1983_02.wav</t>
  </si>
  <si>
    <t>ajp_word-list_1983_02.mp3</t>
  </si>
  <si>
    <t>ajp_word-list_1983_02.html</t>
  </si>
  <si>
    <t>ajp_word-list_1983_02.jpg</t>
  </si>
  <si>
    <t>ajp_word-list_1983_02.tif</t>
  </si>
  <si>
    <t>ajp_record_details.html#4</t>
  </si>
  <si>
    <t>1 - 99</t>
  </si>
  <si>
    <t>1 - 108</t>
  </si>
  <si>
    <t>ajp_word-list_1976_02.jpg</t>
  </si>
  <si>
    <t>ajp_word-list_1976_02.tif</t>
  </si>
  <si>
    <t>ajp_word-list_1976_03.jpg</t>
  </si>
  <si>
    <t>ajp_word-list_1976_04.jpg</t>
  </si>
  <si>
    <t>ajp_word-list_1976_03.tif</t>
  </si>
  <si>
    <t>ajp_word-list_1976_04.tif</t>
  </si>
  <si>
    <t>26 Nov, 1976</t>
  </si>
  <si>
    <t>speaker is from Jammain, Jordan</t>
  </si>
  <si>
    <t>1 - 58</t>
  </si>
  <si>
    <t>59 - 79</t>
  </si>
  <si>
    <t>ajp_word-list_1983_03.jpg</t>
  </si>
  <si>
    <t>ajp_word-list_1983_03.tif</t>
  </si>
  <si>
    <t>ajp_word-list_1983_01.html#59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</si>
</sst>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Y1">
      <selection activeCell="D2" sqref="D2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76</v>
      </c>
    </row>
    <row r="3" spans="2:28" ht="20.25">
      <c r="B3" t="s">
        <v>17</v>
      </c>
      <c r="C3" t="s">
        <v>13</v>
      </c>
      <c r="D3" t="s">
        <v>14</v>
      </c>
      <c r="E3" t="s">
        <v>55</v>
      </c>
      <c r="F3" t="s">
        <v>62</v>
      </c>
      <c r="G3" t="s">
        <v>12</v>
      </c>
      <c r="H3" t="s">
        <v>46</v>
      </c>
      <c r="I3" t="s">
        <v>11</v>
      </c>
      <c r="J3" t="s">
        <v>47</v>
      </c>
      <c r="K3" t="s">
        <v>23</v>
      </c>
      <c r="L3" t="s">
        <v>24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63</v>
      </c>
      <c r="T3" t="s">
        <v>64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57</v>
      </c>
      <c r="AA3" t="s">
        <v>59</v>
      </c>
      <c r="AB3" t="s">
        <v>60</v>
      </c>
    </row>
    <row r="4" spans="1:28" ht="20.25">
      <c r="A4">
        <v>1</v>
      </c>
      <c r="B4" t="s">
        <v>72</v>
      </c>
      <c r="C4" t="s">
        <v>73</v>
      </c>
      <c r="D4" t="s">
        <v>74</v>
      </c>
      <c r="E4" t="s">
        <v>75</v>
      </c>
      <c r="F4" s="1" t="s">
        <v>101</v>
      </c>
      <c r="G4" t="s">
        <v>89</v>
      </c>
      <c r="H4" t="s">
        <v>103</v>
      </c>
      <c r="I4" t="s">
        <v>90</v>
      </c>
      <c r="J4" t="s">
        <v>104</v>
      </c>
      <c r="K4" t="s">
        <v>25</v>
      </c>
      <c r="L4" t="s">
        <v>25</v>
      </c>
      <c r="M4" t="s">
        <v>69</v>
      </c>
      <c r="N4" t="s">
        <v>76</v>
      </c>
      <c r="O4" t="s">
        <v>77</v>
      </c>
      <c r="P4" t="s">
        <v>8</v>
      </c>
      <c r="Q4" t="s">
        <v>110</v>
      </c>
      <c r="R4" t="s">
        <v>109</v>
      </c>
      <c r="S4" s="2" t="s">
        <v>66</v>
      </c>
      <c r="T4" s="2" t="s">
        <v>67</v>
      </c>
      <c r="U4" s="3" t="s">
        <v>65</v>
      </c>
      <c r="V4" t="s">
        <v>22</v>
      </c>
      <c r="W4" t="s">
        <v>78</v>
      </c>
      <c r="X4" t="s">
        <v>56</v>
      </c>
      <c r="Y4" t="s">
        <v>10</v>
      </c>
      <c r="Z4" t="s">
        <v>75</v>
      </c>
      <c r="AA4" s="4">
        <v>1</v>
      </c>
      <c r="AB4" t="s">
        <v>79</v>
      </c>
    </row>
    <row r="5" spans="1:28" ht="20.25">
      <c r="A5">
        <v>2</v>
      </c>
      <c r="B5" t="s">
        <v>80</v>
      </c>
      <c r="C5" t="s">
        <v>81</v>
      </c>
      <c r="D5" t="s">
        <v>82</v>
      </c>
      <c r="E5" t="s">
        <v>75</v>
      </c>
      <c r="F5" s="1" t="s">
        <v>102</v>
      </c>
      <c r="G5" t="s">
        <v>105</v>
      </c>
      <c r="H5" t="s">
        <v>106</v>
      </c>
      <c r="I5" t="s">
        <v>107</v>
      </c>
      <c r="J5" t="s">
        <v>108</v>
      </c>
      <c r="K5" t="s">
        <v>25</v>
      </c>
      <c r="L5" t="s">
        <v>25</v>
      </c>
      <c r="M5" t="s">
        <v>83</v>
      </c>
      <c r="N5" t="s">
        <v>76</v>
      </c>
      <c r="O5" t="s">
        <v>77</v>
      </c>
      <c r="P5" t="s">
        <v>8</v>
      </c>
      <c r="Q5" t="s">
        <v>110</v>
      </c>
      <c r="R5" t="s">
        <v>109</v>
      </c>
      <c r="S5" s="2" t="s">
        <v>66</v>
      </c>
      <c r="T5" s="2" t="s">
        <v>67</v>
      </c>
      <c r="U5" s="3" t="s">
        <v>65</v>
      </c>
      <c r="V5" t="s">
        <v>22</v>
      </c>
      <c r="W5" t="s">
        <v>78</v>
      </c>
      <c r="X5" t="s">
        <v>56</v>
      </c>
      <c r="Y5" t="s">
        <v>10</v>
      </c>
      <c r="AA5">
        <v>1</v>
      </c>
      <c r="AB5" t="s">
        <v>79</v>
      </c>
    </row>
    <row r="6" spans="1:28" ht="20.25">
      <c r="A6">
        <v>3</v>
      </c>
      <c r="B6" t="s">
        <v>84</v>
      </c>
      <c r="C6" t="s">
        <v>85</v>
      </c>
      <c r="D6" t="s">
        <v>86</v>
      </c>
      <c r="E6" t="s">
        <v>87</v>
      </c>
      <c r="F6" s="1" t="s">
        <v>111</v>
      </c>
      <c r="G6" t="s">
        <v>88</v>
      </c>
      <c r="I6" t="s">
        <v>91</v>
      </c>
      <c r="K6" t="s">
        <v>25</v>
      </c>
      <c r="L6" t="s">
        <v>25</v>
      </c>
      <c r="M6" t="s">
        <v>92</v>
      </c>
      <c r="N6" t="s">
        <v>76</v>
      </c>
      <c r="O6" t="s">
        <v>77</v>
      </c>
      <c r="P6" t="s">
        <v>8</v>
      </c>
      <c r="Q6" t="s">
        <v>71</v>
      </c>
      <c r="R6" t="s">
        <v>70</v>
      </c>
      <c r="S6" s="2" t="s">
        <v>66</v>
      </c>
      <c r="T6" s="2" t="s">
        <v>67</v>
      </c>
      <c r="U6" s="3" t="s">
        <v>65</v>
      </c>
      <c r="V6" t="s">
        <v>22</v>
      </c>
      <c r="W6" t="s">
        <v>78</v>
      </c>
      <c r="X6" t="s">
        <v>56</v>
      </c>
      <c r="Y6" t="s">
        <v>10</v>
      </c>
      <c r="Z6" t="s">
        <v>87</v>
      </c>
      <c r="AA6" s="4">
        <v>1</v>
      </c>
      <c r="AB6" t="s">
        <v>93</v>
      </c>
    </row>
    <row r="7" spans="1:28" ht="20.25">
      <c r="A7">
        <v>4</v>
      </c>
      <c r="B7" t="s">
        <v>94</v>
      </c>
      <c r="C7" t="s">
        <v>95</v>
      </c>
      <c r="D7" t="s">
        <v>96</v>
      </c>
      <c r="E7" t="s">
        <v>97</v>
      </c>
      <c r="F7" s="1" t="s">
        <v>112</v>
      </c>
      <c r="G7" t="s">
        <v>98</v>
      </c>
      <c r="H7" t="s">
        <v>113</v>
      </c>
      <c r="I7" t="s">
        <v>99</v>
      </c>
      <c r="J7" t="s">
        <v>114</v>
      </c>
      <c r="K7" t="s">
        <v>25</v>
      </c>
      <c r="L7" t="s">
        <v>25</v>
      </c>
      <c r="M7" t="s">
        <v>100</v>
      </c>
      <c r="N7" t="s">
        <v>76</v>
      </c>
      <c r="O7" t="s">
        <v>77</v>
      </c>
      <c r="P7" t="s">
        <v>8</v>
      </c>
      <c r="Q7" t="s">
        <v>71</v>
      </c>
      <c r="R7" t="s">
        <v>70</v>
      </c>
      <c r="S7" s="2" t="s">
        <v>66</v>
      </c>
      <c r="T7" s="2" t="s">
        <v>67</v>
      </c>
      <c r="U7" s="3" t="s">
        <v>65</v>
      </c>
      <c r="V7" t="s">
        <v>22</v>
      </c>
      <c r="W7" t="s">
        <v>78</v>
      </c>
      <c r="X7" t="s">
        <v>56</v>
      </c>
      <c r="Y7" t="s">
        <v>10</v>
      </c>
      <c r="AA7" s="4">
        <v>59</v>
      </c>
      <c r="AB7" t="s">
        <v>115</v>
      </c>
    </row>
    <row r="8" spans="19:21" ht="20.25">
      <c r="S8" s="2"/>
      <c r="T8" s="2"/>
      <c r="U8" s="3"/>
    </row>
    <row r="9" spans="19:21" ht="20.25">
      <c r="S9" s="2"/>
      <c r="T9" s="2"/>
      <c r="U9" s="3"/>
    </row>
    <row r="10" spans="19:21" ht="20.25">
      <c r="S10" s="2"/>
      <c r="T10" s="2"/>
      <c r="U10" s="3"/>
    </row>
    <row r="11" spans="6:21" ht="20.25">
      <c r="F11" s="1"/>
      <c r="S11" s="2"/>
      <c r="T11" s="2"/>
      <c r="U11" s="3"/>
    </row>
    <row r="12" spans="19:21" ht="20.25">
      <c r="S12" s="2"/>
      <c r="T12" s="2"/>
      <c r="U12" s="3"/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A14" sqref="A1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Metadata'!C1,"&lt;/language_name&gt;")</f>
        <v>&lt;language_name&gt;Arabic, South Levantine Spoken&lt;/language_name&gt;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&lt;lang_name&gt;Arabic, South Levantine Spoken&lt;/lang_name&gt;</v>
      </c>
      <c r="D3" t="str">
        <f>CONCATENATE("&lt;sil_code&gt;",'Raw Metadata'!O4,"&lt;/sil_code&gt;")</f>
        <v>&lt;sil_code&gt;AJP&lt;/sil_code&gt;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&lt;recording_location&gt;speaker is from Jammain, Jordan&lt;/recording_location&gt;</v>
      </c>
      <c r="G3" t="str">
        <f>CONCATENATE("&lt;recording_date&gt;",'Raw Metadata'!R4,"&lt;/recording_date&gt;")</f>
        <v>&lt;recording_date&gt;26 Nov, 1976&lt;/recording_date&gt;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&lt;filename_audio&gt;ajp_word-list_1976_01&lt;/filename_audio&gt;</v>
      </c>
      <c r="K3" t="str">
        <f>CONCATENATE("&lt;filename_wav&gt;",'Raw Metadata'!C4,"&lt;/filename_wav&gt;")</f>
        <v>&lt;filename_wav&gt;ajp_word-list_1976_01.wav&lt;/filename_wav&gt;</v>
      </c>
      <c r="L3" t="str">
        <f>CONCATENATE("&lt;filename_mp3&gt;",'Raw Metadata'!D4,"&lt;/filename_mp3&gt;")</f>
        <v>&lt;filename_mp3&gt;ajp_word-list_1976_01.mp3&lt;/filename_mp3&gt;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kpbs&lt;/mp3_quality&gt;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&lt;wordlist&gt;ajp_word-list_1976_01.html&lt;/wordlist&gt;</v>
      </c>
      <c r="Q3" t="str">
        <f>CONCATENATE("&lt;wordlist_entries&gt;",'Raw Metadata'!F4,"&lt;/wordlist_entries&gt;")</f>
        <v>&lt;wordlist_entries&gt;1 - 99&lt;/wordlist_entries&gt;</v>
      </c>
      <c r="R3" t="str">
        <f>CONCATENATE("&lt;image_tif&gt;",'Raw Metadata'!I4,"&lt;/image_tif&gt;")</f>
        <v>&lt;image_tif&gt;ajp_word-list_1976_01.tif&lt;/image_tif&gt;</v>
      </c>
      <c r="S3" t="str">
        <f>CONCATENATE("&lt;image_tif2&gt;",'Raw Metadata'!J4,"&lt;/image_tif2&gt;")</f>
        <v>&lt;image_tif2&gt;ajp_word-list_1976_02.tif&lt;/image_tif2&gt;</v>
      </c>
      <c r="T3" t="str">
        <f>CONCATENATE("&lt;image_jpg&gt;",'Raw Metadata'!G4,"&lt;/image_jpg&gt;")</f>
        <v>&lt;image_jpg&gt;ajp_word-list_1976_01.jpg&lt;/image_jpg&gt;</v>
      </c>
      <c r="U3" t="str">
        <f>CONCATENATE("&lt;image_jpg2&gt;",'Raw Metadata'!H4,"&lt;/image_jpg2&gt;")</f>
        <v>&lt;image_jpg2&gt;ajp_word-list_1976_02.jpg&lt;/image_jpg2&gt;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&lt;details&gt;ajp_record_details.html#1&lt;/details&gt;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&lt;wordlist_no_repetition&gt;ajp_word-list_1976_01.html&lt;/wordlist_no_repetition&gt;</v>
      </c>
      <c r="AA3" t="str">
        <f>CONCATENATE("&lt;link_within_wordlist&gt;",'Raw Metadata'!AB4,"&lt;/link_within_wordlist&gt;")</f>
        <v>&lt;link_within_wordlist&gt;ajp_word-list_1976_01.html#1&lt;/link_within_wordlist&gt;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&lt;lang_name&gt;Arabic, South Levantine Spoken&lt;/lang_name&gt;</v>
      </c>
      <c r="D4" t="str">
        <f>CONCATENATE("&lt;sil_code&gt;",'Raw Metadata'!O5,"&lt;/sil_code&gt;")</f>
        <v>&lt;sil_code&gt;AJP&lt;/sil_code&gt;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&lt;recording_location&gt;speaker is from Jammain, Jordan&lt;/recording_location&gt;</v>
      </c>
      <c r="G4" t="str">
        <f>CONCATENATE("&lt;recording_date&gt;",'Raw Metadata'!R5,"&lt;/recording_date&gt;")</f>
        <v>&lt;recording_date&gt;26 Nov, 1976&lt;/recording_date&gt;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&lt;speakers&gt;N/A&lt;/speakers&gt;</v>
      </c>
      <c r="J4" t="str">
        <f>CONCATENATE("&lt;filename_audio&gt;",'Raw Metadata'!B5,"&lt;/filename_audio&gt;")</f>
        <v>&lt;filename_audio&gt;ajp_word-list_1976_02&lt;/filename_audio&gt;</v>
      </c>
      <c r="K4" t="str">
        <f>CONCATENATE("&lt;filename_wav&gt;",'Raw Metadata'!C5,"&lt;/filename_wav&gt;")</f>
        <v>&lt;filename_wav&gt;ajp_word-list_1976_02.wav&lt;/filename_wav&gt;</v>
      </c>
      <c r="L4" t="str">
        <f>CONCATENATE("&lt;filename_mp3&gt;",'Raw Metadata'!D5,"&lt;/filename_mp3&gt;")</f>
        <v>&lt;filename_mp3&gt;ajp_word-list_1976_02.mp3&lt;/filename_mp3&gt;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kpbs&lt;/mp3_quality&gt;</v>
      </c>
      <c r="O4" t="str">
        <f>CONCATENATE("&lt;original_medium&gt;",'Raw Metadata'!W5,"&lt;/original_medium&gt;")</f>
        <v>&lt;original_medium&gt;reel tape&lt;/original_medium&gt;</v>
      </c>
      <c r="P4" t="str">
        <f>CONCATENATE("&lt;wordlist&gt;",'Raw Metadata'!E5,"&lt;/wordlist&gt;")</f>
        <v>&lt;wordlist&gt;ajp_word-list_1976_01.html&lt;/wordlist&gt;</v>
      </c>
      <c r="Q4" t="str">
        <f>CONCATENATE("&lt;wordlist_entries&gt;",'Raw Metadata'!F5,"&lt;/wordlist_entries&gt;")</f>
        <v>&lt;wordlist_entries&gt;1 - 108&lt;/wordlist_entries&gt;</v>
      </c>
      <c r="R4" t="str">
        <f>CONCATENATE("&lt;image_tif&gt;",'Raw Metadata'!I5,"&lt;/image_tif&gt;")</f>
        <v>&lt;image_tif&gt;ajp_word-list_1976_03.tif&lt;/image_tif&gt;</v>
      </c>
      <c r="S4" t="str">
        <f>CONCATENATE("&lt;image_tif2&gt;",'Raw Metadata'!J5,"&lt;/image_tif2&gt;")</f>
        <v>&lt;image_tif2&gt;ajp_word-list_1976_04.tif&lt;/image_tif2&gt;</v>
      </c>
      <c r="T4" t="str">
        <f>CONCATENATE("&lt;image_jpg&gt;",'Raw Metadata'!G5,"&lt;/image_jpg&gt;")</f>
        <v>&lt;image_jpg&gt;ajp_word-list_1976_03.jpg&lt;/image_jpg&gt;</v>
      </c>
      <c r="U4" t="str">
        <f>CONCATENATE("&lt;image_jpg2&gt;",'Raw Metadata'!H5,"&lt;/image_jpg2&gt;")</f>
        <v>&lt;image_jpg2&gt;ajp_word-list_1976_04.jpg&lt;/image_jpg2&gt;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Metadata'!M5,"&lt;/details&gt;")</f>
        <v>&lt;details&gt;ajp_record_details.html#2&lt;/details&gt;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&lt;wordlist_no_repetition&gt;&lt;/wordlist_no_repetition&gt;</v>
      </c>
      <c r="AA4" t="str">
        <f>CONCATENATE("&lt;link_within_wordlist&gt;",'Raw Metadata'!AB5,"&lt;/link_within_wordlist&gt;")</f>
        <v>&lt;link_within_wordlist&gt;ajp_word-list_1976_01.html#1&lt;/link_within_wordlist&gt;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&lt;lang_name&gt;Arabic, South Levantine Spoken&lt;/lang_name&gt;</v>
      </c>
      <c r="D5" t="str">
        <f>CONCATENATE("&lt;sil_code&gt;",'Raw Metadata'!O6,"&lt;/sil_code&gt;")</f>
        <v>&lt;sil_code&gt;AJP&lt;/sil_code&gt;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&lt;recording_location&gt;speaker is from Amman, Jordan&lt;/recording_location&gt;</v>
      </c>
      <c r="G5" t="str">
        <f>CONCATENATE("&lt;recording_date&gt;",'Raw Metadata'!R6,"&lt;/recording_date&gt;")</f>
        <v>&lt;recording_date&gt;3 June, 1983&lt;/recording_date&gt;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&lt;speakers&gt;N/A&lt;/speakers&gt;</v>
      </c>
      <c r="J5" t="str">
        <f>CONCATENATE("&lt;filename_audio&gt;",'Raw Metadata'!B6,"&lt;/filename_audio&gt;")</f>
        <v>&lt;filename_audio&gt;ajp_word-list_1983_01&lt;/filename_audio&gt;</v>
      </c>
      <c r="K5" t="str">
        <f>CONCATENATE("&lt;filename_wav&gt;",'Raw Metadata'!C6,"&lt;/filename_wav&gt;")</f>
        <v>&lt;filename_wav&gt;ajp_word-list_1983_01.wav&lt;/filename_wav&gt;</v>
      </c>
      <c r="L5" t="str">
        <f>CONCATENATE("&lt;filename_mp3&gt;",'Raw Metadata'!D6,"&lt;/filename_mp3&gt;")</f>
        <v>&lt;filename_mp3&gt;ajp_word-list_1983_01.mp3&lt;/filename_mp3&gt;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kpbs&lt;/mp3_quality&gt;</v>
      </c>
      <c r="O5" t="str">
        <f>CONCATENATE("&lt;original_medium&gt;",'Raw Metadata'!W6,"&lt;/original_medium&gt;")</f>
        <v>&lt;original_medium&gt;reel tape&lt;/original_medium&gt;</v>
      </c>
      <c r="P5" t="str">
        <f>CONCATENATE("&lt;wordlist&gt;",'Raw Metadata'!E6,"&lt;/wordlist&gt;")</f>
        <v>&lt;wordlist&gt;ajp_word-list_1983_01.html&lt;/wordlist&gt;</v>
      </c>
      <c r="Q5" t="str">
        <f>CONCATENATE("&lt;wordlist_entries&gt;",'Raw Metadata'!F6,"&lt;/wordlist_entries&gt;")</f>
        <v>&lt;wordlist_entries&gt;1 - 58&lt;/wordlist_entries&gt;</v>
      </c>
      <c r="R5" t="str">
        <f>CONCATENATE("&lt;image_tif&gt;",'Raw Metadata'!I6,"&lt;/image_tif&gt;")</f>
        <v>&lt;image_tif&gt;ajp_word-list_1983_01.tif&lt;/image_tif&gt;</v>
      </c>
      <c r="S5" t="str">
        <f>CONCATENATE("&lt;image_tif2&gt;",'Raw Metadata'!J6,"&lt;/image_tif2&gt;")</f>
        <v>&lt;image_tif2&gt;&lt;/image_tif2&gt;</v>
      </c>
      <c r="T5" t="str">
        <f>CONCATENATE("&lt;image_jpg&gt;",'Raw Metadata'!G6,"&lt;/image_jpg&gt;")</f>
        <v>&lt;image_jpg&gt;ajp_word-list_1983_01.jpg&lt;/image_jpg&gt;</v>
      </c>
      <c r="U5" t="str">
        <f>CONCATENATE("&lt;image_jpg2&gt;",'Raw Metadata'!H6,"&lt;/image_jpg2&gt;")</f>
        <v>&lt;image_jpg2&gt;&lt;/image_jpg2&gt;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Metadata'!M6,"&lt;/details&gt;")</f>
        <v>&lt;details&gt;ajp_record_details.html#3&lt;/details&gt;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&lt;wordlist_no_repetition&gt;ajp_word-list_1983_01.html&lt;/wordlist_no_repetition&gt;</v>
      </c>
      <c r="AA5" t="str">
        <f>CONCATENATE("&lt;link_within_wordlist&gt;",'Raw Metadata'!AB6,"&lt;/link_within_wordlist&gt;")</f>
        <v>&lt;link_within_wordlist&gt;ajp_word-list_1983_01.html#1&lt;/link_within_wordlist&gt;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&lt;lang_name&gt;Arabic, South Levantine Spoken&lt;/lang_name&gt;</v>
      </c>
      <c r="D6" t="str">
        <f>CONCATENATE("&lt;sil_code&gt;",'Raw Metadata'!O7,"&lt;/sil_code&gt;")</f>
        <v>&lt;sil_code&gt;AJP&lt;/sil_code&gt;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&lt;recording_location&gt;speaker is from Amman, Jordan&lt;/recording_location&gt;</v>
      </c>
      <c r="G6" t="str">
        <f>CONCATENATE("&lt;recording_date&gt;",'Raw Metadata'!R7,"&lt;/recording_date&gt;")</f>
        <v>&lt;recording_date&gt;3 June, 1983&lt;/recording_date&gt;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&lt;speakers&gt;N/A&lt;/speakers&gt;</v>
      </c>
      <c r="J6" t="str">
        <f>CONCATENATE("&lt;filename_audio&gt;",'Raw Metadata'!B7,"&lt;/filename_audio&gt;")</f>
        <v>&lt;filename_audio&gt;ajp_word-list_1983_02&lt;/filename_audio&gt;</v>
      </c>
      <c r="K6" t="str">
        <f>CONCATENATE("&lt;filename_wav&gt;",'Raw Metadata'!C7,"&lt;/filename_wav&gt;")</f>
        <v>&lt;filename_wav&gt;ajp_word-list_1983_02.wav&lt;/filename_wav&gt;</v>
      </c>
      <c r="L6" t="str">
        <f>CONCATENATE("&lt;filename_mp3&gt;",'Raw Metadata'!D7,"&lt;/filename_mp3&gt;")</f>
        <v>&lt;filename_mp3&gt;ajp_word-list_1983_02.mp3&lt;/filename_mp3&gt;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kpbs&lt;/mp3_quality&gt;</v>
      </c>
      <c r="O6" t="str">
        <f>CONCATENATE("&lt;original_medium&gt;",'Raw Metadata'!W7,"&lt;/original_medium&gt;")</f>
        <v>&lt;original_medium&gt;reel tape&lt;/original_medium&gt;</v>
      </c>
      <c r="P6" t="str">
        <f>CONCATENATE("&lt;wordlist&gt;",'Raw Metadata'!E7,"&lt;/wordlist&gt;")</f>
        <v>&lt;wordlist&gt;ajp_word-list_1983_02.html&lt;/wordlist&gt;</v>
      </c>
      <c r="Q6" t="str">
        <f>CONCATENATE("&lt;wordlist_entries&gt;",'Raw Metadata'!F7,"&lt;/wordlist_entries&gt;")</f>
        <v>&lt;wordlist_entries&gt;59 - 79&lt;/wordlist_entries&gt;</v>
      </c>
      <c r="R6" t="str">
        <f>CONCATENATE("&lt;image_tif&gt;",'Raw Metadata'!I7,"&lt;/image_tif&gt;")</f>
        <v>&lt;image_tif&gt;ajp_word-list_1983_02.tif&lt;/image_tif&gt;</v>
      </c>
      <c r="S6" t="str">
        <f>CONCATENATE("&lt;image_tif2&gt;",'Raw Metadata'!J7,"&lt;/image_tif2&gt;")</f>
        <v>&lt;image_tif2&gt;ajp_word-list_1983_03.tif&lt;/image_tif2&gt;</v>
      </c>
      <c r="T6" t="str">
        <f>CONCATENATE("&lt;image_jpg&gt;",'Raw Metadata'!G7,"&lt;/image_jpg&gt;")</f>
        <v>&lt;image_jpg&gt;ajp_word-list_1983_02.jpg&lt;/image_jpg&gt;</v>
      </c>
      <c r="U6" t="str">
        <f>CONCATENATE("&lt;image_jpg2&gt;",'Raw Metadata'!H7,"&lt;/image_jpg2&gt;")</f>
        <v>&lt;image_jpg2&gt;ajp_word-list_1983_03.jpg&lt;/image_jpg2&gt;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Metadata'!M7,"&lt;/details&gt;")</f>
        <v>&lt;details&gt;ajp_record_details.html#4&lt;/details&gt;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&lt;wordlist_no_repetition&gt;&lt;/wordlist_no_repetition&gt;</v>
      </c>
      <c r="AA6" t="str">
        <f>CONCATENATE("&lt;link_within_wordlist&gt;",'Raw Metadata'!AB7,"&lt;/link_within_wordlist&gt;")</f>
        <v>&lt;link_within_wordlist&gt;ajp_word-list_1983_01.html#59&lt;/link_within_wordlist&gt;</v>
      </c>
      <c r="AB6" t="s">
        <v>16</v>
      </c>
    </row>
    <row r="7" ht="20.25">
      <c r="A7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2006-10-02T23:24:36Z</dcterms:modified>
  <cp:category/>
  <cp:version/>
  <cp:contentType/>
  <cp:contentStatus/>
</cp:coreProperties>
</file>