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<sst xmlns="http://schemas.openxmlformats.org/spreadsheetml/2006/main" count="289" uniqueCount="140">
  <si>
    <t>&lt;item&gt;</t>
  </si>
  <si>
    <t>&lt;/item&gt;</t>
  </si>
  <si>
    <t>Native Orthography</t>
  </si>
  <si>
    <t>Alt. Native Orthography</t>
  </si>
  <si>
    <t>Second Gloss</t>
  </si>
  <si>
    <t>Semantic Category</t>
  </si>
  <si>
    <t>madness</t>
  </si>
  <si>
    <t>&lt;?xml version="1.0"?&gt;</t>
  </si>
  <si>
    <t>&lt;?xml-stylesheet type="text/xsl" href="../word-list.xsl"?&gt;</t>
  </si>
  <si>
    <t>&lt;wordlist&gt;</t>
  </si>
  <si>
    <t>&lt;/wordlist&gt;</t>
  </si>
  <si>
    <t>&lt;headers&gt;</t>
  </si>
  <si>
    <t>English</t>
  </si>
  <si>
    <t>&lt;/headers&gt;</t>
  </si>
  <si>
    <t>IPA 2</t>
  </si>
  <si>
    <t>pèkù</t>
  </si>
  <si>
    <t>bàà</t>
  </si>
  <si>
    <t>bìɔ̀</t>
  </si>
  <si>
    <t>ìbò</t>
  </si>
  <si>
    <t>bɔ̀m</t>
  </si>
  <si>
    <t>èɓè</t>
  </si>
  <si>
    <t>bìè</t>
  </si>
  <si>
    <t>fàà</t>
  </si>
  <si>
    <t>èvè</t>
  </si>
  <si>
    <t>ìdʒè</t>
  </si>
  <si>
    <t>lɛ̀lɛ̀</t>
  </si>
  <si>
    <t>lòm</t>
  </si>
  <si>
    <t>nṍm</t>
  </si>
  <si>
    <t>jɛ̀ɛ̀</t>
  </si>
  <si>
    <t>ɔ́jɔ́</t>
  </si>
  <si>
    <t>bã́j̃ã́</t>
  </si>
  <si>
    <t>ĩ̀j̃ĩ̀j̃ã̀</t>
  </si>
  <si>
    <t>àwò</t>
  </si>
  <si>
    <t>ɛ́w̃ɛ̃́</t>
  </si>
  <si>
    <t>ìbì</t>
  </si>
  <si>
    <t>èbè</t>
  </si>
  <si>
    <t>ìbà</t>
  </si>
  <si>
    <t>òbò</t>
  </si>
  <si>
    <t>ìdò</t>
  </si>
  <si>
    <t>ìtɔ̀</t>
  </si>
  <si>
    <t>óbú</t>
  </si>
  <si>
    <t>sã̀ã̀</t>
  </si>
  <si>
    <t>sũ̀ũ̀</t>
  </si>
  <si>
    <t>óɓṍṍ</t>
  </si>
  <si>
    <t>bṹṹ</t>
  </si>
  <si>
    <t>ìrì òkùnà</t>
  </si>
  <si>
    <t>írí ókùnà</t>
  </si>
  <si>
    <t>wing</t>
  </si>
  <si>
    <t>leg</t>
  </si>
  <si>
    <t>bat</t>
  </si>
  <si>
    <t>day (period of time)</t>
  </si>
  <si>
    <t>river</t>
  </si>
  <si>
    <t xml:space="preserve">big </t>
  </si>
  <si>
    <t>child of someone</t>
  </si>
  <si>
    <t>faeces</t>
  </si>
  <si>
    <t>kill</t>
  </si>
  <si>
    <t>carve (vb)</t>
  </si>
  <si>
    <t>ask</t>
  </si>
  <si>
    <t>three</t>
  </si>
  <si>
    <t>take</t>
  </si>
  <si>
    <t>thread</t>
  </si>
  <si>
    <t>say</t>
  </si>
  <si>
    <t>light (not heavy)</t>
  </si>
  <si>
    <t>dog</t>
  </si>
  <si>
    <t>children</t>
  </si>
  <si>
    <t>blow with mouth</t>
  </si>
  <si>
    <t>navel</t>
  </si>
  <si>
    <t>sail (from Portuguese)</t>
  </si>
  <si>
    <t>throw</t>
  </si>
  <si>
    <t>cooking pot</t>
  </si>
  <si>
    <t>death</t>
  </si>
  <si>
    <t>to sell</t>
  </si>
  <si>
    <t>palm fruit</t>
  </si>
  <si>
    <t>person</t>
  </si>
  <si>
    <t>plate</t>
  </si>
  <si>
    <t>thing</t>
  </si>
  <si>
    <t>bird</t>
  </si>
  <si>
    <t>eye</t>
  </si>
  <si>
    <t>catarrh</t>
  </si>
  <si>
    <t>horse</t>
  </si>
  <si>
    <t>we</t>
  </si>
  <si>
    <t>young person, child</t>
  </si>
  <si>
    <t>steal</t>
  </si>
  <si>
    <t>sleep</t>
  </si>
  <si>
    <t>pig</t>
  </si>
  <si>
    <t>it is done (of food)</t>
  </si>
  <si>
    <t>back</t>
  </si>
  <si>
    <t>farm</t>
  </si>
  <si>
    <t>stomach</t>
  </si>
  <si>
    <t>door</t>
  </si>
  <si>
    <t>sink</t>
  </si>
  <si>
    <t>urine</t>
  </si>
  <si>
    <t>stretch</t>
  </si>
  <si>
    <t>four hundred</t>
  </si>
  <si>
    <t>flowing tide</t>
  </si>
  <si>
    <t>round</t>
  </si>
  <si>
    <t>bush</t>
  </si>
  <si>
    <t>get out</t>
  </si>
  <si>
    <t>beat (drum)</t>
  </si>
  <si>
    <t>spirit</t>
  </si>
  <si>
    <t>fowl</t>
  </si>
  <si>
    <t>compound</t>
  </si>
  <si>
    <t>I am Boma</t>
  </si>
  <si>
    <t>my fowl</t>
  </si>
  <si>
    <t>your fowl</t>
  </si>
  <si>
    <t>The chiefs that called Boma</t>
  </si>
  <si>
    <t>The chiefs that Boma called</t>
  </si>
  <si>
    <t>ápá</t>
  </si>
  <si>
    <t>ɓátà</t>
  </si>
  <si>
    <t>ɓáá</t>
  </si>
  <si>
    <t>táátó</t>
  </si>
  <si>
    <t>válà</t>
  </si>
  <si>
    <t>ídʒá</t>
  </si>
  <si>
    <t>àlìlá</t>
  </si>
  <si>
    <t>jáà</t>
  </si>
  <si>
    <t>wá</t>
  </si>
  <si>
    <t>bòmá bùɔ̀mà dɛ́ímíní</t>
  </si>
  <si>
    <t>IPA</t>
  </si>
  <si>
    <t>párà</t>
  </si>
  <si>
    <t>ìrì</t>
  </si>
  <si>
    <t>fɛ́rɛ́fɛ́rɛ́</t>
  </si>
  <si>
    <t>èbèrè</t>
  </si>
  <si>
    <t>ɛ̀wɛ̀rɛ̀</t>
  </si>
  <si>
    <t>òfòrò</t>
  </si>
  <si>
    <t>ɔ́sɔ́rɔ́</t>
  </si>
  <si>
    <t>ɛ́wɛ̀rɛ̀</t>
  </si>
  <si>
    <t>ìtá</t>
  </si>
  <si>
    <t>kàrì</t>
  </si>
  <si>
    <t>curse</t>
  </si>
  <si>
    <t>álàghà</t>
  </si>
  <si>
    <t>sĩ̀ĩ̀</t>
  </si>
  <si>
    <t>ónúmá</t>
  </si>
  <si>
    <t>ònúmá</t>
  </si>
  <si>
    <t>òkùnà</t>
  </si>
  <si>
    <t>ókúná</t>
  </si>
  <si>
    <t>You are Boma</t>
  </si>
  <si>
    <t>í kɔ́ bòma</t>
  </si>
  <si>
    <t>ì kɔ̀ bòma</t>
  </si>
  <si>
    <t>&lt;language_name&gt;Defaka&lt;/language_name&gt;</t>
  </si>
  <si>
    <t>ònùmà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</si>
</sst>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workbookViewId="0" topLeftCell="A57">
      <selection activeCell="D60" sqref="D60"/>
    </sheetView>
  </sheetViews>
  <sheetFormatPr defaultColWidth="8.796875" defaultRowHeight="15"/>
  <cols>
    <col min="1" max="1" width="3.69921875" style="0" customWidth="1"/>
    <col min="2" max="3" width="23.09765625" style="0" customWidth="1"/>
    <col min="4" max="4" width="32.5" style="0" customWidth="1"/>
    <col min="5" max="5" width="20.8984375" style="0" customWidth="1"/>
    <col min="6" max="6" width="53.09765625" style="0" customWidth="1"/>
    <col min="7" max="7" width="13" style="0" customWidth="1"/>
    <col min="8" max="8" width="18.19921875" style="0" customWidth="1"/>
  </cols>
  <sheetData>
    <row r="1" spans="2:8" ht="20.25">
      <c r="B1" t="s">
        <v>2</v>
      </c>
      <c r="C1" t="s">
        <v>3</v>
      </c>
      <c r="D1" t="s">
        <v>117</v>
      </c>
      <c r="E1" t="s">
        <v>14</v>
      </c>
      <c r="F1" t="s">
        <v>12</v>
      </c>
      <c r="G1" t="s">
        <v>4</v>
      </c>
      <c r="H1" t="s">
        <v>5</v>
      </c>
    </row>
    <row r="2" spans="1:6" ht="20.25">
      <c r="A2">
        <v>1</v>
      </c>
      <c r="D2" t="s">
        <v>107</v>
      </c>
      <c r="F2" t="s">
        <v>47</v>
      </c>
    </row>
    <row r="3" spans="1:6" ht="20.25">
      <c r="A3">
        <v>2</v>
      </c>
      <c r="D3" t="s">
        <v>118</v>
      </c>
      <c r="F3" t="s">
        <v>48</v>
      </c>
    </row>
    <row r="4" spans="1:6" ht="20.25">
      <c r="A4">
        <v>3</v>
      </c>
      <c r="D4" t="s">
        <v>15</v>
      </c>
      <c r="F4" t="s">
        <v>49</v>
      </c>
    </row>
    <row r="5" spans="1:6" ht="20.25">
      <c r="A5">
        <v>4</v>
      </c>
      <c r="D5" t="s">
        <v>16</v>
      </c>
      <c r="F5" t="s">
        <v>50</v>
      </c>
    </row>
    <row r="6" spans="1:6" ht="20.25">
      <c r="A6">
        <v>5</v>
      </c>
      <c r="D6" t="s">
        <v>17</v>
      </c>
      <c r="F6" t="s">
        <v>51</v>
      </c>
    </row>
    <row r="7" spans="1:6" ht="20.25">
      <c r="A7">
        <v>6</v>
      </c>
      <c r="D7" t="s">
        <v>18</v>
      </c>
      <c r="F7" t="s">
        <v>52</v>
      </c>
    </row>
    <row r="8" spans="1:6" ht="20.25">
      <c r="A8">
        <v>7</v>
      </c>
      <c r="D8" t="s">
        <v>19</v>
      </c>
      <c r="F8" t="s">
        <v>53</v>
      </c>
    </row>
    <row r="9" spans="1:6" ht="20.25">
      <c r="A9">
        <v>8</v>
      </c>
      <c r="D9" t="s">
        <v>108</v>
      </c>
      <c r="F9" t="s">
        <v>54</v>
      </c>
    </row>
    <row r="10" spans="1:6" ht="20.25">
      <c r="A10">
        <v>9</v>
      </c>
      <c r="D10" t="s">
        <v>109</v>
      </c>
      <c r="F10" t="s">
        <v>55</v>
      </c>
    </row>
    <row r="11" spans="1:6" ht="20.25">
      <c r="A11">
        <v>10</v>
      </c>
      <c r="D11" t="s">
        <v>20</v>
      </c>
      <c r="F11" t="s">
        <v>56</v>
      </c>
    </row>
    <row r="12" spans="1:6" ht="20.25">
      <c r="A12">
        <v>11</v>
      </c>
      <c r="D12" t="s">
        <v>21</v>
      </c>
      <c r="F12" t="s">
        <v>57</v>
      </c>
    </row>
    <row r="13" spans="1:6" ht="20.25">
      <c r="A13">
        <v>12</v>
      </c>
      <c r="D13" t="s">
        <v>110</v>
      </c>
      <c r="F13" t="s">
        <v>58</v>
      </c>
    </row>
    <row r="14" spans="1:6" ht="20.25">
      <c r="A14">
        <v>13</v>
      </c>
      <c r="D14" t="s">
        <v>126</v>
      </c>
      <c r="F14" t="s">
        <v>59</v>
      </c>
    </row>
    <row r="15" spans="1:6" ht="20.25">
      <c r="A15">
        <v>14</v>
      </c>
      <c r="D15" t="s">
        <v>127</v>
      </c>
      <c r="F15" t="s">
        <v>128</v>
      </c>
    </row>
    <row r="16" spans="1:6" ht="20.25">
      <c r="A16">
        <v>15</v>
      </c>
      <c r="D16" t="s">
        <v>119</v>
      </c>
      <c r="F16" t="s">
        <v>60</v>
      </c>
    </row>
    <row r="17" spans="1:6" ht="20.25">
      <c r="A17">
        <v>16</v>
      </c>
      <c r="D17" t="s">
        <v>22</v>
      </c>
      <c r="F17" t="s">
        <v>61</v>
      </c>
    </row>
    <row r="18" spans="1:6" ht="20.25">
      <c r="A18">
        <v>17</v>
      </c>
      <c r="D18" t="s">
        <v>120</v>
      </c>
      <c r="F18" t="s">
        <v>62</v>
      </c>
    </row>
    <row r="19" spans="1:6" ht="20.25">
      <c r="A19">
        <v>18</v>
      </c>
      <c r="D19" t="s">
        <v>121</v>
      </c>
      <c r="F19" t="s">
        <v>63</v>
      </c>
    </row>
    <row r="20" spans="1:6" ht="20.25">
      <c r="A20">
        <v>19</v>
      </c>
      <c r="D20" t="s">
        <v>122</v>
      </c>
      <c r="F20" t="s">
        <v>64</v>
      </c>
    </row>
    <row r="21" spans="1:6" ht="20.25">
      <c r="A21">
        <v>20</v>
      </c>
      <c r="D21" t="s">
        <v>123</v>
      </c>
      <c r="F21" t="s">
        <v>65</v>
      </c>
    </row>
    <row r="22" spans="1:6" ht="20.25">
      <c r="A22">
        <v>21</v>
      </c>
      <c r="D22" t="s">
        <v>124</v>
      </c>
      <c r="F22" t="s">
        <v>66</v>
      </c>
    </row>
    <row r="23" spans="1:6" ht="20.25">
      <c r="A23">
        <v>22</v>
      </c>
      <c r="D23" t="s">
        <v>111</v>
      </c>
      <c r="F23" t="s">
        <v>67</v>
      </c>
    </row>
    <row r="24" spans="1:6" ht="20.25">
      <c r="A24">
        <v>23</v>
      </c>
      <c r="D24" t="s">
        <v>23</v>
      </c>
      <c r="F24" t="s">
        <v>68</v>
      </c>
    </row>
    <row r="25" spans="1:6" ht="20.25">
      <c r="A25">
        <v>24</v>
      </c>
      <c r="D25" t="s">
        <v>112</v>
      </c>
      <c r="F25" t="s">
        <v>69</v>
      </c>
    </row>
    <row r="26" spans="1:6" ht="20.25">
      <c r="A26">
        <v>25</v>
      </c>
      <c r="D26" t="s">
        <v>24</v>
      </c>
      <c r="F26" t="s">
        <v>70</v>
      </c>
    </row>
    <row r="27" spans="1:6" ht="20.25">
      <c r="A27">
        <v>26</v>
      </c>
      <c r="D27" t="s">
        <v>129</v>
      </c>
      <c r="F27" t="s">
        <v>6</v>
      </c>
    </row>
    <row r="28" spans="1:6" ht="20.25">
      <c r="A28">
        <v>27</v>
      </c>
      <c r="D28" t="s">
        <v>25</v>
      </c>
      <c r="F28" t="s">
        <v>71</v>
      </c>
    </row>
    <row r="29" spans="1:6" ht="20.25">
      <c r="A29">
        <v>28</v>
      </c>
      <c r="D29" t="s">
        <v>26</v>
      </c>
      <c r="F29" t="s">
        <v>72</v>
      </c>
    </row>
    <row r="30" spans="1:6" ht="20.25">
      <c r="A30">
        <v>29</v>
      </c>
      <c r="D30" t="s">
        <v>27</v>
      </c>
      <c r="F30" t="s">
        <v>73</v>
      </c>
    </row>
    <row r="31" spans="1:6" ht="20.25">
      <c r="A31">
        <v>30</v>
      </c>
      <c r="D31" t="s">
        <v>113</v>
      </c>
      <c r="F31" t="s">
        <v>74</v>
      </c>
    </row>
    <row r="32" spans="1:6" ht="20.25">
      <c r="A32">
        <v>31</v>
      </c>
      <c r="D32" t="s">
        <v>114</v>
      </c>
      <c r="F32" t="s">
        <v>75</v>
      </c>
    </row>
    <row r="33" spans="1:6" ht="20.25">
      <c r="A33">
        <v>32</v>
      </c>
      <c r="D33" t="s">
        <v>28</v>
      </c>
      <c r="F33" t="s">
        <v>76</v>
      </c>
    </row>
    <row r="34" spans="1:6" ht="20.25">
      <c r="A34">
        <v>33</v>
      </c>
      <c r="D34" t="s">
        <v>29</v>
      </c>
      <c r="F34" t="s">
        <v>77</v>
      </c>
    </row>
    <row r="35" spans="1:6" ht="20.25">
      <c r="A35">
        <v>34</v>
      </c>
      <c r="D35" t="s">
        <v>30</v>
      </c>
      <c r="F35" t="s">
        <v>78</v>
      </c>
    </row>
    <row r="36" spans="1:6" ht="20.25">
      <c r="A36">
        <v>35</v>
      </c>
      <c r="D36" t="s">
        <v>31</v>
      </c>
      <c r="F36" t="s">
        <v>79</v>
      </c>
    </row>
    <row r="37" spans="1:6" ht="20.25">
      <c r="A37">
        <v>36</v>
      </c>
      <c r="D37" t="s">
        <v>115</v>
      </c>
      <c r="E37" s="2"/>
      <c r="F37" t="s">
        <v>80</v>
      </c>
    </row>
    <row r="38" spans="1:6" ht="20.25">
      <c r="A38">
        <v>37</v>
      </c>
      <c r="D38" t="s">
        <v>32</v>
      </c>
      <c r="E38" s="2"/>
      <c r="F38" t="s">
        <v>81</v>
      </c>
    </row>
    <row r="39" spans="1:6" ht="20.25">
      <c r="A39">
        <v>38</v>
      </c>
      <c r="D39" t="s">
        <v>122</v>
      </c>
      <c r="E39" s="2"/>
      <c r="F39" t="s">
        <v>64</v>
      </c>
    </row>
    <row r="40" spans="1:6" ht="20.25">
      <c r="A40">
        <v>39</v>
      </c>
      <c r="D40" t="s">
        <v>33</v>
      </c>
      <c r="E40" s="2"/>
      <c r="F40" t="s">
        <v>82</v>
      </c>
    </row>
    <row r="41" spans="1:6" ht="20.25">
      <c r="A41">
        <v>40</v>
      </c>
      <c r="D41" t="s">
        <v>34</v>
      </c>
      <c r="E41" s="2"/>
      <c r="F41" t="s">
        <v>83</v>
      </c>
    </row>
    <row r="42" spans="1:6" ht="20.25">
      <c r="A42">
        <v>41</v>
      </c>
      <c r="D42" t="s">
        <v>35</v>
      </c>
      <c r="E42" s="2"/>
      <c r="F42" t="s">
        <v>84</v>
      </c>
    </row>
    <row r="43" spans="1:6" ht="20.25">
      <c r="A43">
        <v>42</v>
      </c>
      <c r="D43" t="s">
        <v>36</v>
      </c>
      <c r="E43" s="2"/>
      <c r="F43" t="s">
        <v>85</v>
      </c>
    </row>
    <row r="44" spans="1:6" ht="20.25">
      <c r="A44">
        <v>43</v>
      </c>
      <c r="D44" t="s">
        <v>37</v>
      </c>
      <c r="E44" s="2"/>
      <c r="F44" t="s">
        <v>86</v>
      </c>
    </row>
    <row r="45" spans="1:6" ht="20.25">
      <c r="A45">
        <v>44</v>
      </c>
      <c r="D45" t="s">
        <v>38</v>
      </c>
      <c r="E45" s="2"/>
      <c r="F45" t="s">
        <v>87</v>
      </c>
    </row>
    <row r="46" spans="1:6" ht="20.25">
      <c r="A46">
        <v>45</v>
      </c>
      <c r="D46" t="s">
        <v>39</v>
      </c>
      <c r="E46" s="2"/>
      <c r="F46" t="s">
        <v>88</v>
      </c>
    </row>
    <row r="47" spans="1:6" ht="20.25">
      <c r="A47">
        <v>46</v>
      </c>
      <c r="D47" t="s">
        <v>40</v>
      </c>
      <c r="E47" s="2"/>
      <c r="F47" t="s">
        <v>89</v>
      </c>
    </row>
    <row r="48" spans="1:6" ht="20.25">
      <c r="A48">
        <v>47</v>
      </c>
      <c r="D48" t="s">
        <v>121</v>
      </c>
      <c r="E48" s="2"/>
      <c r="F48" t="s">
        <v>63</v>
      </c>
    </row>
    <row r="49" spans="1:6" ht="20.25">
      <c r="A49">
        <v>48</v>
      </c>
      <c r="D49" t="s">
        <v>122</v>
      </c>
      <c r="E49" s="2"/>
      <c r="F49" t="s">
        <v>64</v>
      </c>
    </row>
    <row r="50" spans="1:6" ht="20.25">
      <c r="A50">
        <v>49</v>
      </c>
      <c r="D50" t="s">
        <v>123</v>
      </c>
      <c r="E50" s="2"/>
      <c r="F50" t="s">
        <v>65</v>
      </c>
    </row>
    <row r="51" spans="1:6" ht="20.25">
      <c r="A51">
        <v>50</v>
      </c>
      <c r="D51" t="s">
        <v>124</v>
      </c>
      <c r="E51" s="2"/>
      <c r="F51" t="s">
        <v>66</v>
      </c>
    </row>
    <row r="52" spans="1:6" ht="20.25">
      <c r="A52">
        <v>51</v>
      </c>
      <c r="D52" t="s">
        <v>130</v>
      </c>
      <c r="E52" s="2"/>
      <c r="F52" t="s">
        <v>90</v>
      </c>
    </row>
    <row r="53" spans="1:6" ht="20.25">
      <c r="A53">
        <v>52</v>
      </c>
      <c r="D53" t="s">
        <v>41</v>
      </c>
      <c r="E53" s="2"/>
      <c r="F53" t="s">
        <v>91</v>
      </c>
    </row>
    <row r="54" spans="1:6" ht="20.25">
      <c r="A54">
        <v>53</v>
      </c>
      <c r="D54" t="s">
        <v>42</v>
      </c>
      <c r="E54" s="2"/>
      <c r="F54" t="s">
        <v>92</v>
      </c>
    </row>
    <row r="55" spans="1:6" ht="20.25">
      <c r="A55">
        <v>54</v>
      </c>
      <c r="D55" t="s">
        <v>43</v>
      </c>
      <c r="E55" s="2"/>
      <c r="F55" t="s">
        <v>93</v>
      </c>
    </row>
    <row r="56" spans="1:6" ht="20.25">
      <c r="A56">
        <v>55</v>
      </c>
      <c r="D56" t="s">
        <v>44</v>
      </c>
      <c r="E56" s="2"/>
      <c r="F56" t="s">
        <v>94</v>
      </c>
    </row>
    <row r="57" spans="1:6" ht="20.25">
      <c r="A57">
        <v>56</v>
      </c>
      <c r="E57" s="2"/>
      <c r="F57" t="s">
        <v>95</v>
      </c>
    </row>
    <row r="58" spans="1:6" ht="20.25">
      <c r="A58">
        <v>57</v>
      </c>
      <c r="D58" t="s">
        <v>131</v>
      </c>
      <c r="E58" s="2"/>
      <c r="F58" t="s">
        <v>96</v>
      </c>
    </row>
    <row r="59" spans="1:6" ht="20.25">
      <c r="A59">
        <v>58</v>
      </c>
      <c r="D59" t="s">
        <v>132</v>
      </c>
      <c r="E59" s="2"/>
      <c r="F59" t="s">
        <v>97</v>
      </c>
    </row>
    <row r="60" spans="1:6" ht="20.25">
      <c r="A60">
        <v>59</v>
      </c>
      <c r="D60" t="s">
        <v>139</v>
      </c>
      <c r="E60" s="2"/>
      <c r="F60" t="s">
        <v>98</v>
      </c>
    </row>
    <row r="61" spans="1:6" ht="20.25">
      <c r="A61">
        <v>60</v>
      </c>
      <c r="D61" t="s">
        <v>125</v>
      </c>
      <c r="E61" s="2"/>
      <c r="F61" t="s">
        <v>99</v>
      </c>
    </row>
    <row r="62" spans="1:6" ht="20.25">
      <c r="A62">
        <v>61</v>
      </c>
      <c r="D62" t="s">
        <v>122</v>
      </c>
      <c r="E62" s="2"/>
      <c r="F62" t="s">
        <v>64</v>
      </c>
    </row>
    <row r="63" spans="1:6" ht="20.25">
      <c r="A63">
        <v>62</v>
      </c>
      <c r="D63" t="s">
        <v>133</v>
      </c>
      <c r="E63" s="2"/>
      <c r="F63" t="s">
        <v>100</v>
      </c>
    </row>
    <row r="64" spans="1:6" ht="20.25">
      <c r="A64">
        <v>63</v>
      </c>
      <c r="D64" t="s">
        <v>134</v>
      </c>
      <c r="E64" s="2"/>
      <c r="F64" t="s">
        <v>101</v>
      </c>
    </row>
    <row r="65" spans="1:6" ht="20.25">
      <c r="A65">
        <v>64</v>
      </c>
      <c r="D65" t="s">
        <v>137</v>
      </c>
      <c r="E65" s="2"/>
      <c r="F65" t="s">
        <v>102</v>
      </c>
    </row>
    <row r="66" spans="1:6" ht="20.25">
      <c r="A66">
        <v>65</v>
      </c>
      <c r="D66" t="s">
        <v>136</v>
      </c>
      <c r="E66" s="2"/>
      <c r="F66" t="s">
        <v>135</v>
      </c>
    </row>
    <row r="67" spans="1:6" ht="20.25">
      <c r="A67">
        <v>66</v>
      </c>
      <c r="D67" t="s">
        <v>45</v>
      </c>
      <c r="E67" s="2"/>
      <c r="F67" t="s">
        <v>103</v>
      </c>
    </row>
    <row r="68" spans="1:6" ht="20.25">
      <c r="A68">
        <v>67</v>
      </c>
      <c r="D68" t="s">
        <v>46</v>
      </c>
      <c r="E68" s="2"/>
      <c r="F68" t="s">
        <v>104</v>
      </c>
    </row>
    <row r="69" spans="1:6" ht="20.25">
      <c r="A69">
        <v>68</v>
      </c>
      <c r="D69" t="s">
        <v>116</v>
      </c>
      <c r="E69" s="2"/>
      <c r="F69" t="s">
        <v>105</v>
      </c>
    </row>
    <row r="70" spans="1:6" ht="20.25">
      <c r="A70">
        <v>69</v>
      </c>
      <c r="D70" t="s">
        <v>116</v>
      </c>
      <c r="E70" s="2"/>
      <c r="F70" t="s">
        <v>106</v>
      </c>
    </row>
    <row r="71" spans="5:6" ht="20.25">
      <c r="E71" s="2"/>
      <c r="F71" s="2"/>
    </row>
    <row r="72" spans="5:6" ht="20.25">
      <c r="E72" s="2"/>
      <c r="F72" s="2"/>
    </row>
    <row r="73" spans="5:6" ht="20.25">
      <c r="E73" s="2"/>
      <c r="F73" s="2"/>
    </row>
    <row r="74" spans="5:6" ht="20.25">
      <c r="E74" s="2"/>
      <c r="F74" s="2"/>
    </row>
    <row r="75" spans="5:6" ht="20.25">
      <c r="E75" s="2"/>
      <c r="F75" s="2"/>
    </row>
    <row r="76" spans="5:6" ht="20.25">
      <c r="E76" s="2"/>
      <c r="F76" s="2"/>
    </row>
    <row r="77" spans="5:6" ht="20.25">
      <c r="E77" s="2"/>
      <c r="F77" s="1"/>
    </row>
    <row r="78" spans="5:6" ht="20.25">
      <c r="E78" s="1"/>
      <c r="F78" s="1"/>
    </row>
    <row r="79" spans="5:6" ht="20.25">
      <c r="E79" s="1"/>
      <c r="F79" s="1"/>
    </row>
    <row r="80" spans="5:6" ht="20.25">
      <c r="E80" s="3"/>
      <c r="F80" s="1"/>
    </row>
    <row r="81" spans="5:6" ht="20.25">
      <c r="E81" s="3"/>
      <c r="F81" s="1"/>
    </row>
    <row r="82" spans="5:6" ht="20.25">
      <c r="E82" s="1"/>
      <c r="F82" s="1"/>
    </row>
    <row r="83" spans="5:6" ht="20.25">
      <c r="E83" s="1"/>
      <c r="F83" s="1"/>
    </row>
    <row r="84" ht="20.25">
      <c r="F84" s="1"/>
    </row>
    <row r="85" ht="20.25">
      <c r="F85" s="1"/>
    </row>
    <row r="86" ht="20.25">
      <c r="F86" s="1"/>
    </row>
    <row r="87" ht="20.25">
      <c r="F87" s="1"/>
    </row>
    <row r="88" ht="20.25">
      <c r="F88" s="1"/>
    </row>
    <row r="89" ht="20.25">
      <c r="F89" s="1"/>
    </row>
    <row r="90" ht="20.25">
      <c r="F90" s="1"/>
    </row>
    <row r="91" ht="20.25">
      <c r="F91" s="1"/>
    </row>
    <row r="92" ht="20.25">
      <c r="F92" s="1"/>
    </row>
    <row r="93" ht="20.25">
      <c r="F93" s="1"/>
    </row>
    <row r="94" ht="20.25">
      <c r="F94" s="1"/>
    </row>
    <row r="95" ht="20.25">
      <c r="F95" s="1"/>
    </row>
    <row r="96" ht="20.25">
      <c r="F96" s="1"/>
    </row>
    <row r="97" ht="20.25">
      <c r="F97" s="1"/>
    </row>
    <row r="98" ht="20.25">
      <c r="F98" s="1"/>
    </row>
    <row r="99" ht="20.25">
      <c r="F99" s="1"/>
    </row>
    <row r="100" ht="20.25">
      <c r="F100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D3">
      <selection activeCell="D19" sqref="D19"/>
    </sheetView>
  </sheetViews>
  <sheetFormatPr defaultColWidth="8.796875" defaultRowHeight="15"/>
  <cols>
    <col min="1" max="1" width="25.8984375" style="0" customWidth="1"/>
    <col min="2" max="2" width="50" style="0" customWidth="1"/>
    <col min="3" max="4" width="49" style="0" customWidth="1"/>
    <col min="5" max="5" width="48.3984375" style="0" customWidth="1"/>
    <col min="6" max="6" width="50.19921875" style="0" customWidth="1"/>
    <col min="7" max="9" width="56.5" style="0" customWidth="1"/>
    <col min="10" max="10" width="12.69921875" style="0" customWidth="1"/>
  </cols>
  <sheetData>
    <row r="1" spans="1:4" ht="20.25">
      <c r="A1" t="s">
        <v>7</v>
      </c>
      <c r="B1" t="s">
        <v>8</v>
      </c>
      <c r="C1" t="s">
        <v>9</v>
      </c>
      <c r="D1" t="s">
        <v>138</v>
      </c>
    </row>
    <row r="2" spans="1:10" ht="20.25">
      <c r="A2" t="s">
        <v>11</v>
      </c>
      <c r="E2" t="str">
        <f>CONCATENATE("&lt;IPA_header&gt;",'Word List'!D1,"&lt;/IPA_header&gt;")</f>
        <v>&lt;IPA_header&gt;IPA&lt;/IPA_header&gt;</v>
      </c>
      <c r="F2" t="str">
        <f>CONCATENATE("&lt;alt_IPA_header&gt;",'Word List'!E1,"&lt;/alt_IPA_header&gt;")</f>
        <v>&lt;alt_IPA_header&gt;IPA 2&lt;/alt_IPA_header&gt;</v>
      </c>
      <c r="G2" t="str">
        <f>CONCATENATE("&lt;gloss_header&gt;",'Word List'!F1,"&lt;/gloss_header&gt;")</f>
        <v>&lt;gloss_header&gt;English&lt;/gloss_header&gt;</v>
      </c>
      <c r="J2" t="s">
        <v>13</v>
      </c>
    </row>
    <row r="3" spans="1:10" ht="20.25">
      <c r="A3" t="s">
        <v>0</v>
      </c>
      <c r="B3" t="str">
        <f>CONCATENATE("&lt;entry&gt;",'Word List'!A2,"&lt;/entry&gt;")</f>
        <v>&lt;entry&gt;1&lt;/entry&gt;</v>
      </c>
      <c r="C3" t="str">
        <f>CONCATENATE("&lt;native_orthography&gt;",'Word List'!B2,"&lt;/native_orthography&gt;")</f>
        <v>&lt;native_orthography&gt;&lt;/native_orthography&gt;</v>
      </c>
      <c r="D3" t="str">
        <f>CONCATENATE("&lt;alt_native_orthography&gt;",'Word List'!C2,"&lt;/alt_native_orthography&gt;")</f>
        <v>&lt;alt_native_orthography&gt;&lt;/alt_native_orthography&gt;</v>
      </c>
      <c r="E3" t="str">
        <f>CONCATENATE("&lt;IPA_transcription&gt;",'Word List'!D2,"&lt;/IPA_transcription&gt;")</f>
        <v>&lt;IPA_transcription&gt;ápá&lt;/IPA_transcription&gt;</v>
      </c>
      <c r="F3" t="str">
        <f>CONCATENATE("&lt;alt_IPA_transcription&gt;",'Word List'!E2,"&lt;/alt_IPA_transcription&gt;")</f>
        <v>&lt;alt_IPA_transcription&gt;&lt;/alt_IPA_transcription&gt;</v>
      </c>
      <c r="G3" t="str">
        <f>CONCATENATE("&lt;gloss&gt;",'Word List'!F2,"&lt;/gloss&gt;")</f>
        <v>&lt;gloss&gt;wing&lt;/gloss&gt;</v>
      </c>
      <c r="H3" t="str">
        <f>CONCATENATE("&lt;alt_gloss&gt;",'Word List'!G2,"&lt;/alt_gloss&gt;")</f>
        <v>&lt;alt_gloss&gt;&lt;/alt_gloss&gt;</v>
      </c>
      <c r="I3" t="str">
        <f>CONCATENATE("&lt;semantic_category&gt;",'Word List'!H2,"&lt;/semantic_category&gt;")</f>
        <v>&lt;semantic_category&gt;&lt;/semantic_category&gt;</v>
      </c>
      <c r="J3" t="s">
        <v>1</v>
      </c>
    </row>
    <row r="4" spans="1:10" ht="20.25">
      <c r="A4" t="s">
        <v>0</v>
      </c>
      <c r="B4" t="str">
        <f>CONCATENATE("&lt;entry&gt;",'Word List'!A3,"&lt;/entry&gt;")</f>
        <v>&lt;entry&gt;2&lt;/entry&gt;</v>
      </c>
      <c r="C4" t="str">
        <f>CONCATENATE("&lt;native_orthography&gt;",'Word List'!B3,"&lt;/native_orthography&gt;")</f>
        <v>&lt;native_orthography&gt;&lt;/native_orthography&gt;</v>
      </c>
      <c r="D4" t="str">
        <f>CONCATENATE("&lt;alt_native_orthography&gt;",'Word List'!C3,"&lt;/alt_native_orthography&gt;")</f>
        <v>&lt;alt_native_orthography&gt;&lt;/alt_native_orthography&gt;</v>
      </c>
      <c r="E4" t="str">
        <f>CONCATENATE("&lt;IPA_transcription&gt;",'Word List'!D3,"&lt;/IPA_transcription&gt;")</f>
        <v>&lt;IPA_transcription&gt;párà&lt;/IPA_transcription&gt;</v>
      </c>
      <c r="F4" t="str">
        <f>CONCATENATE("&lt;alt_IPA_transcription&gt;",'Word List'!E3,"&lt;/alt_IPA_transcription&gt;")</f>
        <v>&lt;alt_IPA_transcription&gt;&lt;/alt_IPA_transcription&gt;</v>
      </c>
      <c r="G4" t="str">
        <f>CONCATENATE("&lt;gloss&gt;",'Word List'!F3,"&lt;/gloss&gt;")</f>
        <v>&lt;gloss&gt;leg&lt;/gloss&gt;</v>
      </c>
      <c r="H4" t="str">
        <f>CONCATENATE("&lt;alt_gloss&gt;",'Word List'!G3,"&lt;/alt_gloss&gt;")</f>
        <v>&lt;alt_gloss&gt;&lt;/alt_gloss&gt;</v>
      </c>
      <c r="I4" t="str">
        <f>CONCATENATE("&lt;semantic_category&gt;",'Word List'!H3,"&lt;/semantic_category&gt;")</f>
        <v>&lt;semantic_category&gt;&lt;/semantic_category&gt;</v>
      </c>
      <c r="J4" t="s">
        <v>1</v>
      </c>
    </row>
    <row r="5" spans="1:10" ht="20.25">
      <c r="A5" t="s">
        <v>0</v>
      </c>
      <c r="B5" t="str">
        <f>CONCATENATE("&lt;entry&gt;",'Word List'!A4,"&lt;/entry&gt;")</f>
        <v>&lt;entry&gt;3&lt;/entry&gt;</v>
      </c>
      <c r="C5" t="str">
        <f>CONCATENATE("&lt;native_orthography&gt;",'Word List'!B4,"&lt;/native_orthography&gt;")</f>
        <v>&lt;native_orthography&gt;&lt;/native_orthography&gt;</v>
      </c>
      <c r="D5" t="str">
        <f>CONCATENATE("&lt;alt_native_orthography&gt;",'Word List'!C4,"&lt;/alt_native_orthography&gt;")</f>
        <v>&lt;alt_native_orthography&gt;&lt;/alt_native_orthography&gt;</v>
      </c>
      <c r="E5" t="str">
        <f>CONCATENATE("&lt;IPA_transcription&gt;",'Word List'!D4,"&lt;/IPA_transcription&gt;")</f>
        <v>&lt;IPA_transcription&gt;pèkù&lt;/IPA_transcription&gt;</v>
      </c>
      <c r="F5" t="str">
        <f>CONCATENATE("&lt;alt_IPA_transcription&gt;",'Word List'!E4,"&lt;/alt_IPA_transcription&gt;")</f>
        <v>&lt;alt_IPA_transcription&gt;&lt;/alt_IPA_transcription&gt;</v>
      </c>
      <c r="G5" t="str">
        <f>CONCATENATE("&lt;gloss&gt;",'Word List'!F4,"&lt;/gloss&gt;")</f>
        <v>&lt;gloss&gt;bat&lt;/gloss&gt;</v>
      </c>
      <c r="H5" t="str">
        <f>CONCATENATE("&lt;alt_gloss&gt;",'Word List'!G4,"&lt;/alt_gloss&gt;")</f>
        <v>&lt;alt_gloss&gt;&lt;/alt_gloss&gt;</v>
      </c>
      <c r="I5" t="str">
        <f>CONCATENATE("&lt;semantic_category&gt;",'Word List'!H4,"&lt;/semantic_category&gt;")</f>
        <v>&lt;semantic_category&gt;&lt;/semantic_category&gt;</v>
      </c>
      <c r="J5" t="s">
        <v>1</v>
      </c>
    </row>
    <row r="6" spans="1:10" ht="20.25">
      <c r="A6" t="s">
        <v>0</v>
      </c>
      <c r="B6" t="str">
        <f>CONCATENATE("&lt;entry&gt;",'Word List'!A5,"&lt;/entry&gt;")</f>
        <v>&lt;entry&gt;4&lt;/entry&gt;</v>
      </c>
      <c r="C6" t="str">
        <f>CONCATENATE("&lt;native_orthography&gt;",'Word List'!B5,"&lt;/native_orthography&gt;")</f>
        <v>&lt;native_orthography&gt;&lt;/native_orthography&gt;</v>
      </c>
      <c r="D6" t="str">
        <f>CONCATENATE("&lt;alt_native_orthography&gt;",'Word List'!C5,"&lt;/alt_native_orthography&gt;")</f>
        <v>&lt;alt_native_orthography&gt;&lt;/alt_native_orthography&gt;</v>
      </c>
      <c r="E6" t="str">
        <f>CONCATENATE("&lt;IPA_transcription&gt;",'Word List'!D5,"&lt;/IPA_transcription&gt;")</f>
        <v>&lt;IPA_transcription&gt;bàà&lt;/IPA_transcription&gt;</v>
      </c>
      <c r="F6" t="str">
        <f>CONCATENATE("&lt;alt_IPA_transcription&gt;",'Word List'!E5,"&lt;/alt_IPA_transcription&gt;")</f>
        <v>&lt;alt_IPA_transcription&gt;&lt;/alt_IPA_transcription&gt;</v>
      </c>
      <c r="G6" t="str">
        <f>CONCATENATE("&lt;gloss&gt;",'Word List'!F5,"&lt;/gloss&gt;")</f>
        <v>&lt;gloss&gt;day (period of time)&lt;/gloss&gt;</v>
      </c>
      <c r="H6" t="str">
        <f>CONCATENATE("&lt;alt_gloss&gt;",'Word List'!G5,"&lt;/alt_gloss&gt;")</f>
        <v>&lt;alt_gloss&gt;&lt;/alt_gloss&gt;</v>
      </c>
      <c r="I6" t="str">
        <f>CONCATENATE("&lt;semantic_category&gt;",'Word List'!H5,"&lt;/semantic_category&gt;")</f>
        <v>&lt;semantic_category&gt;&lt;/semantic_category&gt;</v>
      </c>
      <c r="J6" t="s">
        <v>1</v>
      </c>
    </row>
    <row r="7" spans="1:10" ht="20.25">
      <c r="A7" t="s">
        <v>0</v>
      </c>
      <c r="B7" t="str">
        <f>CONCATENATE("&lt;entry&gt;",'Word List'!A6,"&lt;/entry&gt;")</f>
        <v>&lt;entry&gt;5&lt;/entry&gt;</v>
      </c>
      <c r="C7" t="str">
        <f>CONCATENATE("&lt;native_orthography&gt;",'Word List'!B6,"&lt;/native_orthography&gt;")</f>
        <v>&lt;native_orthography&gt;&lt;/native_orthography&gt;</v>
      </c>
      <c r="D7" t="str">
        <f>CONCATENATE("&lt;alt_native_orthography&gt;",'Word List'!C6,"&lt;/alt_native_orthography&gt;")</f>
        <v>&lt;alt_native_orthography&gt;&lt;/alt_native_orthography&gt;</v>
      </c>
      <c r="E7" t="str">
        <f>CONCATENATE("&lt;IPA_transcription&gt;",'Word List'!D6,"&lt;/IPA_transcription&gt;")</f>
        <v>&lt;IPA_transcription&gt;bìɔ̀&lt;/IPA_transcription&gt;</v>
      </c>
      <c r="F7" t="str">
        <f>CONCATENATE("&lt;alt_IPA_transcription&gt;",'Word List'!E6,"&lt;/alt_IPA_transcription&gt;")</f>
        <v>&lt;alt_IPA_transcription&gt;&lt;/alt_IPA_transcription&gt;</v>
      </c>
      <c r="G7" t="str">
        <f>CONCATENATE("&lt;gloss&gt;",'Word List'!F6,"&lt;/gloss&gt;")</f>
        <v>&lt;gloss&gt;river&lt;/gloss&gt;</v>
      </c>
      <c r="H7" t="str">
        <f>CONCATENATE("&lt;alt_gloss&gt;",'Word List'!G6,"&lt;/alt_gloss&gt;")</f>
        <v>&lt;alt_gloss&gt;&lt;/alt_gloss&gt;</v>
      </c>
      <c r="I7" t="str">
        <f>CONCATENATE("&lt;semantic_category&gt;",'Word List'!H6,"&lt;/semantic_category&gt;")</f>
        <v>&lt;semantic_category&gt;&lt;/semantic_category&gt;</v>
      </c>
      <c r="J7" t="s">
        <v>1</v>
      </c>
    </row>
    <row r="8" spans="1:10" ht="20.25">
      <c r="A8" t="s">
        <v>0</v>
      </c>
      <c r="B8" t="str">
        <f>CONCATENATE("&lt;entry&gt;",'Word List'!A7,"&lt;/entry&gt;")</f>
        <v>&lt;entry&gt;6&lt;/entry&gt;</v>
      </c>
      <c r="C8" t="str">
        <f>CONCATENATE("&lt;native_orthography&gt;",'Word List'!B7,"&lt;/native_orthography&gt;")</f>
        <v>&lt;native_orthography&gt;&lt;/native_orthography&gt;</v>
      </c>
      <c r="D8" t="str">
        <f>CONCATENATE("&lt;alt_native_orthography&gt;",'Word List'!C7,"&lt;/alt_native_orthography&gt;")</f>
        <v>&lt;alt_native_orthography&gt;&lt;/alt_native_orthography&gt;</v>
      </c>
      <c r="E8" t="str">
        <f>CONCATENATE("&lt;IPA_transcription&gt;",'Word List'!D7,"&lt;/IPA_transcription&gt;")</f>
        <v>&lt;IPA_transcription&gt;ìbò&lt;/IPA_transcription&gt;</v>
      </c>
      <c r="F8" t="str">
        <f>CONCATENATE("&lt;alt_IPA_transcription&gt;",'Word List'!E7,"&lt;/alt_IPA_transcription&gt;")</f>
        <v>&lt;alt_IPA_transcription&gt;&lt;/alt_IPA_transcription&gt;</v>
      </c>
      <c r="G8" t="str">
        <f>CONCATENATE("&lt;gloss&gt;",'Word List'!F7,"&lt;/gloss&gt;")</f>
        <v>&lt;gloss&gt;big &lt;/gloss&gt;</v>
      </c>
      <c r="H8" t="str">
        <f>CONCATENATE("&lt;alt_gloss&gt;",'Word List'!G7,"&lt;/alt_gloss&gt;")</f>
        <v>&lt;alt_gloss&gt;&lt;/alt_gloss&gt;</v>
      </c>
      <c r="I8" t="str">
        <f>CONCATENATE("&lt;semantic_category&gt;",'Word List'!H7,"&lt;/semantic_category&gt;")</f>
        <v>&lt;semantic_category&gt;&lt;/semantic_category&gt;</v>
      </c>
      <c r="J8" t="s">
        <v>1</v>
      </c>
    </row>
    <row r="9" spans="1:10" ht="20.25">
      <c r="A9" t="s">
        <v>0</v>
      </c>
      <c r="B9" t="str">
        <f>CONCATENATE("&lt;entry&gt;",'Word List'!A8,"&lt;/entry&gt;")</f>
        <v>&lt;entry&gt;7&lt;/entry&gt;</v>
      </c>
      <c r="C9" t="str">
        <f>CONCATENATE("&lt;native_orthography&gt;",'Word List'!B8,"&lt;/native_orthography&gt;")</f>
        <v>&lt;native_orthography&gt;&lt;/native_orthography&gt;</v>
      </c>
      <c r="D9" t="str">
        <f>CONCATENATE("&lt;alt_native_orthography&gt;",'Word List'!C8,"&lt;/alt_native_orthography&gt;")</f>
        <v>&lt;alt_native_orthography&gt;&lt;/alt_native_orthography&gt;</v>
      </c>
      <c r="E9" t="str">
        <f>CONCATENATE("&lt;IPA_transcription&gt;",'Word List'!D8,"&lt;/IPA_transcription&gt;")</f>
        <v>&lt;IPA_transcription&gt;bɔ̀m&lt;/IPA_transcription&gt;</v>
      </c>
      <c r="F9" t="str">
        <f>CONCATENATE("&lt;alt_IPA_transcription&gt;",'Word List'!E8,"&lt;/alt_IPA_transcription&gt;")</f>
        <v>&lt;alt_IPA_transcription&gt;&lt;/alt_IPA_transcription&gt;</v>
      </c>
      <c r="G9" t="str">
        <f>CONCATENATE("&lt;gloss&gt;",'Word List'!F8,"&lt;/gloss&gt;")</f>
        <v>&lt;gloss&gt;child of someone&lt;/gloss&gt;</v>
      </c>
      <c r="H9" t="str">
        <f>CONCATENATE("&lt;alt_gloss&gt;",'Word List'!G8,"&lt;/alt_gloss&gt;")</f>
        <v>&lt;alt_gloss&gt;&lt;/alt_gloss&gt;</v>
      </c>
      <c r="I9" t="str">
        <f>CONCATENATE("&lt;semantic_category&gt;",'Word List'!H8,"&lt;/semantic_category&gt;")</f>
        <v>&lt;semantic_category&gt;&lt;/semantic_category&gt;</v>
      </c>
      <c r="J9" t="s">
        <v>1</v>
      </c>
    </row>
    <row r="10" spans="1:10" ht="20.25">
      <c r="A10" t="s">
        <v>0</v>
      </c>
      <c r="B10" t="str">
        <f>CONCATENATE("&lt;entry&gt;",'Word List'!A9,"&lt;/entry&gt;")</f>
        <v>&lt;entry&gt;8&lt;/entry&gt;</v>
      </c>
      <c r="C10" t="str">
        <f>CONCATENATE("&lt;native_orthography&gt;",'Word List'!B9,"&lt;/native_orthography&gt;")</f>
        <v>&lt;native_orthography&gt;&lt;/native_orthography&gt;</v>
      </c>
      <c r="D10" t="str">
        <f>CONCATENATE("&lt;alt_native_orthography&gt;",'Word List'!C9,"&lt;/alt_native_orthography&gt;")</f>
        <v>&lt;alt_native_orthography&gt;&lt;/alt_native_orthography&gt;</v>
      </c>
      <c r="E10" t="str">
        <f>CONCATENATE("&lt;IPA_transcription&gt;",'Word List'!D9,"&lt;/IPA_transcription&gt;")</f>
        <v>&lt;IPA_transcription&gt;ɓátà&lt;/IPA_transcription&gt;</v>
      </c>
      <c r="F10" t="str">
        <f>CONCATENATE("&lt;alt_IPA_transcription&gt;",'Word List'!E9,"&lt;/alt_IPA_transcription&gt;")</f>
        <v>&lt;alt_IPA_transcription&gt;&lt;/alt_IPA_transcription&gt;</v>
      </c>
      <c r="G10" t="str">
        <f>CONCATENATE("&lt;gloss&gt;",'Word List'!F9,"&lt;/gloss&gt;")</f>
        <v>&lt;gloss&gt;faeces&lt;/gloss&gt;</v>
      </c>
      <c r="H10" t="str">
        <f>CONCATENATE("&lt;alt_gloss&gt;",'Word List'!G9,"&lt;/alt_gloss&gt;")</f>
        <v>&lt;alt_gloss&gt;&lt;/alt_gloss&gt;</v>
      </c>
      <c r="I10" t="str">
        <f>CONCATENATE("&lt;semantic_category&gt;",'Word List'!H9,"&lt;/semantic_category&gt;")</f>
        <v>&lt;semantic_category&gt;&lt;/semantic_category&gt;</v>
      </c>
      <c r="J10" t="s">
        <v>1</v>
      </c>
    </row>
    <row r="11" spans="1:10" ht="20.25">
      <c r="A11" t="s">
        <v>0</v>
      </c>
      <c r="B11" t="str">
        <f>CONCATENATE("&lt;entry&gt;",'Word List'!A10,"&lt;/entry&gt;")</f>
        <v>&lt;entry&gt;9&lt;/entry&gt;</v>
      </c>
      <c r="C11" t="str">
        <f>CONCATENATE("&lt;native_orthography&gt;",'Word List'!B10,"&lt;/native_orthography&gt;")</f>
        <v>&lt;native_orthography&gt;&lt;/native_orthography&gt;</v>
      </c>
      <c r="D11" t="str">
        <f>CONCATENATE("&lt;alt_native_orthography&gt;",'Word List'!C10,"&lt;/alt_native_orthography&gt;")</f>
        <v>&lt;alt_native_orthography&gt;&lt;/alt_native_orthography&gt;</v>
      </c>
      <c r="E11" t="str">
        <f>CONCATENATE("&lt;IPA_transcription&gt;",'Word List'!D10,"&lt;/IPA_transcription&gt;")</f>
        <v>&lt;IPA_transcription&gt;ɓáá&lt;/IPA_transcription&gt;</v>
      </c>
      <c r="F11" t="str">
        <f>CONCATENATE("&lt;alt_IPA_transcription&gt;",'Word List'!E10,"&lt;/alt_IPA_transcription&gt;")</f>
        <v>&lt;alt_IPA_transcription&gt;&lt;/alt_IPA_transcription&gt;</v>
      </c>
      <c r="G11" t="str">
        <f>CONCATENATE("&lt;gloss&gt;",'Word List'!F10,"&lt;/gloss&gt;")</f>
        <v>&lt;gloss&gt;kill&lt;/gloss&gt;</v>
      </c>
      <c r="H11" t="str">
        <f>CONCATENATE("&lt;alt_gloss&gt;",'Word List'!G10,"&lt;/alt_gloss&gt;")</f>
        <v>&lt;alt_gloss&gt;&lt;/alt_gloss&gt;</v>
      </c>
      <c r="I11" t="str">
        <f>CONCATENATE("&lt;semantic_category&gt;",'Word List'!H10,"&lt;/semantic_category&gt;")</f>
        <v>&lt;semantic_category&gt;&lt;/semantic_category&gt;</v>
      </c>
      <c r="J11" t="s">
        <v>1</v>
      </c>
    </row>
    <row r="12" spans="1:10" ht="20.25">
      <c r="A12" t="s">
        <v>0</v>
      </c>
      <c r="B12" t="str">
        <f>CONCATENATE("&lt;entry&gt;",'Word List'!A11,"&lt;/entry&gt;")</f>
        <v>&lt;entry&gt;10&lt;/entry&gt;</v>
      </c>
      <c r="C12" t="str">
        <f>CONCATENATE("&lt;native_orthography&gt;",'Word List'!B11,"&lt;/native_orthography&gt;")</f>
        <v>&lt;native_orthography&gt;&lt;/native_orthography&gt;</v>
      </c>
      <c r="D12" t="str">
        <f>CONCATENATE("&lt;alt_native_orthography&gt;",'Word List'!C11,"&lt;/alt_native_orthography&gt;")</f>
        <v>&lt;alt_native_orthography&gt;&lt;/alt_native_orthography&gt;</v>
      </c>
      <c r="E12" t="str">
        <f>CONCATENATE("&lt;IPA_transcription&gt;",'Word List'!D11,"&lt;/IPA_transcription&gt;")</f>
        <v>&lt;IPA_transcription&gt;èɓè&lt;/IPA_transcription&gt;</v>
      </c>
      <c r="F12" t="str">
        <f>CONCATENATE("&lt;alt_IPA_transcription&gt;",'Word List'!E11,"&lt;/alt_IPA_transcription&gt;")</f>
        <v>&lt;alt_IPA_transcription&gt;&lt;/alt_IPA_transcription&gt;</v>
      </c>
      <c r="G12" t="str">
        <f>CONCATENATE("&lt;gloss&gt;",'Word List'!F11,"&lt;/gloss&gt;")</f>
        <v>&lt;gloss&gt;carve (vb)&lt;/gloss&gt;</v>
      </c>
      <c r="H12" t="str">
        <f>CONCATENATE("&lt;alt_gloss&gt;",'Word List'!G11,"&lt;/alt_gloss&gt;")</f>
        <v>&lt;alt_gloss&gt;&lt;/alt_gloss&gt;</v>
      </c>
      <c r="I12" t="str">
        <f>CONCATENATE("&lt;semantic_category&gt;",'Word List'!H11,"&lt;/semantic_category&gt;")</f>
        <v>&lt;semantic_category&gt;&lt;/semantic_category&gt;</v>
      </c>
      <c r="J12" t="s">
        <v>1</v>
      </c>
    </row>
    <row r="13" spans="1:10" ht="20.25">
      <c r="A13" t="s">
        <v>0</v>
      </c>
      <c r="B13" t="str">
        <f>CONCATENATE("&lt;entry&gt;",'Word List'!A12,"&lt;/entry&gt;")</f>
        <v>&lt;entry&gt;11&lt;/entry&gt;</v>
      </c>
      <c r="C13" t="str">
        <f>CONCATENATE("&lt;native_orthography&gt;",'Word List'!B12,"&lt;/native_orthography&gt;")</f>
        <v>&lt;native_orthography&gt;&lt;/native_orthography&gt;</v>
      </c>
      <c r="D13" t="str">
        <f>CONCATENATE("&lt;alt_native_orthography&gt;",'Word List'!C12,"&lt;/alt_native_orthography&gt;")</f>
        <v>&lt;alt_native_orthography&gt;&lt;/alt_native_orthography&gt;</v>
      </c>
      <c r="E13" t="str">
        <f>CONCATENATE("&lt;IPA_transcription&gt;",'Word List'!D12,"&lt;/IPA_transcription&gt;")</f>
        <v>&lt;IPA_transcription&gt;bìè&lt;/IPA_transcription&gt;</v>
      </c>
      <c r="F13" t="str">
        <f>CONCATENATE("&lt;alt_IPA_transcription&gt;",'Word List'!E12,"&lt;/alt_IPA_transcription&gt;")</f>
        <v>&lt;alt_IPA_transcription&gt;&lt;/alt_IPA_transcription&gt;</v>
      </c>
      <c r="G13" t="str">
        <f>CONCATENATE("&lt;gloss&gt;",'Word List'!F12,"&lt;/gloss&gt;")</f>
        <v>&lt;gloss&gt;ask&lt;/gloss&gt;</v>
      </c>
      <c r="H13" t="str">
        <f>CONCATENATE("&lt;alt_gloss&gt;",'Word List'!G12,"&lt;/alt_gloss&gt;")</f>
        <v>&lt;alt_gloss&gt;&lt;/alt_gloss&gt;</v>
      </c>
      <c r="I13" t="str">
        <f>CONCATENATE("&lt;semantic_category&gt;",'Word List'!H12,"&lt;/semantic_category&gt;")</f>
        <v>&lt;semantic_category&gt;&lt;/semantic_category&gt;</v>
      </c>
      <c r="J13" t="s">
        <v>1</v>
      </c>
    </row>
    <row r="14" spans="1:10" ht="20.25">
      <c r="A14" t="s">
        <v>0</v>
      </c>
      <c r="B14" t="str">
        <f>CONCATENATE("&lt;entry&gt;",'Word List'!A13,"&lt;/entry&gt;")</f>
        <v>&lt;entry&gt;12&lt;/entry&gt;</v>
      </c>
      <c r="C14" t="str">
        <f>CONCATENATE("&lt;native_orthography&gt;",'Word List'!B13,"&lt;/native_orthography&gt;")</f>
        <v>&lt;native_orthography&gt;&lt;/native_orthography&gt;</v>
      </c>
      <c r="D14" t="str">
        <f>CONCATENATE("&lt;alt_native_orthography&gt;",'Word List'!C13,"&lt;/alt_native_orthography&gt;")</f>
        <v>&lt;alt_native_orthography&gt;&lt;/alt_native_orthography&gt;</v>
      </c>
      <c r="E14" t="str">
        <f>CONCATENATE("&lt;IPA_transcription&gt;",'Word List'!D13,"&lt;/IPA_transcription&gt;")</f>
        <v>&lt;IPA_transcription&gt;táátó&lt;/IPA_transcription&gt;</v>
      </c>
      <c r="F14" t="str">
        <f>CONCATENATE("&lt;alt_IPA_transcription&gt;",'Word List'!E13,"&lt;/alt_IPA_transcription&gt;")</f>
        <v>&lt;alt_IPA_transcription&gt;&lt;/alt_IPA_transcription&gt;</v>
      </c>
      <c r="G14" t="str">
        <f>CONCATENATE("&lt;gloss&gt;",'Word List'!F13,"&lt;/gloss&gt;")</f>
        <v>&lt;gloss&gt;three&lt;/gloss&gt;</v>
      </c>
      <c r="H14" t="str">
        <f>CONCATENATE("&lt;alt_gloss&gt;",'Word List'!G13,"&lt;/alt_gloss&gt;")</f>
        <v>&lt;alt_gloss&gt;&lt;/alt_gloss&gt;</v>
      </c>
      <c r="I14" t="str">
        <f>CONCATENATE("&lt;semantic_category&gt;",'Word List'!H13,"&lt;/semantic_category&gt;")</f>
        <v>&lt;semantic_category&gt;&lt;/semantic_category&gt;</v>
      </c>
      <c r="J14" t="s">
        <v>1</v>
      </c>
    </row>
    <row r="15" spans="1:10" ht="20.25">
      <c r="A15" t="s">
        <v>0</v>
      </c>
      <c r="B15" t="str">
        <f>CONCATENATE("&lt;entry&gt;",'Word List'!A14,"&lt;/entry&gt;")</f>
        <v>&lt;entry&gt;13&lt;/entry&gt;</v>
      </c>
      <c r="C15" t="str">
        <f>CONCATENATE("&lt;native_orthography&gt;",'Word List'!B14,"&lt;/native_orthography&gt;")</f>
        <v>&lt;native_orthography&gt;&lt;/native_orthography&gt;</v>
      </c>
      <c r="D15" t="str">
        <f>CONCATENATE("&lt;alt_native_orthography&gt;",'Word List'!C14,"&lt;/alt_native_orthography&gt;")</f>
        <v>&lt;alt_native_orthography&gt;&lt;/alt_native_orthography&gt;</v>
      </c>
      <c r="E15" t="str">
        <f>CONCATENATE("&lt;IPA_transcription&gt;",'Word List'!D14,"&lt;/IPA_transcription&gt;")</f>
        <v>&lt;IPA_transcription&gt;ìtá&lt;/IPA_transcription&gt;</v>
      </c>
      <c r="F15" t="str">
        <f>CONCATENATE("&lt;alt_IPA_transcription&gt;",'Word List'!E14,"&lt;/alt_IPA_transcription&gt;")</f>
        <v>&lt;alt_IPA_transcription&gt;&lt;/alt_IPA_transcription&gt;</v>
      </c>
      <c r="G15" t="str">
        <f>CONCATENATE("&lt;gloss&gt;",'Word List'!F14,"&lt;/gloss&gt;")</f>
        <v>&lt;gloss&gt;take&lt;/gloss&gt;</v>
      </c>
      <c r="H15" t="str">
        <f>CONCATENATE("&lt;alt_gloss&gt;",'Word List'!G14,"&lt;/alt_gloss&gt;")</f>
        <v>&lt;alt_gloss&gt;&lt;/alt_gloss&gt;</v>
      </c>
      <c r="I15" t="str">
        <f>CONCATENATE("&lt;semantic_category&gt;",'Word List'!H14,"&lt;/semantic_category&gt;")</f>
        <v>&lt;semantic_category&gt;&lt;/semantic_category&gt;</v>
      </c>
      <c r="J15" t="s">
        <v>1</v>
      </c>
    </row>
    <row r="16" spans="1:10" ht="20.25">
      <c r="A16" t="s">
        <v>0</v>
      </c>
      <c r="B16" t="str">
        <f>CONCATENATE("&lt;entry&gt;",'Word List'!A15,"&lt;/entry&gt;")</f>
        <v>&lt;entry&gt;14&lt;/entry&gt;</v>
      </c>
      <c r="C16" t="str">
        <f>CONCATENATE("&lt;native_orthography&gt;",'Word List'!B15,"&lt;/native_orthography&gt;")</f>
        <v>&lt;native_orthography&gt;&lt;/native_orthography&gt;</v>
      </c>
      <c r="D16" t="str">
        <f>CONCATENATE("&lt;alt_native_orthography&gt;",'Word List'!C15,"&lt;/alt_native_orthography&gt;")</f>
        <v>&lt;alt_native_orthography&gt;&lt;/alt_native_orthography&gt;</v>
      </c>
      <c r="E16" t="str">
        <f>CONCATENATE("&lt;IPA_transcription&gt;",'Word List'!D15,"&lt;/IPA_transcription&gt;")</f>
        <v>&lt;IPA_transcription&gt;kàrì&lt;/IPA_transcription&gt;</v>
      </c>
      <c r="F16" t="str">
        <f>CONCATENATE("&lt;alt_IPA_transcription&gt;",'Word List'!E15,"&lt;/alt_IPA_transcription&gt;")</f>
        <v>&lt;alt_IPA_transcription&gt;&lt;/alt_IPA_transcription&gt;</v>
      </c>
      <c r="G16" t="str">
        <f>CONCATENATE("&lt;gloss&gt;",'Word List'!F15,"&lt;/gloss&gt;")</f>
        <v>&lt;gloss&gt;curse&lt;/gloss&gt;</v>
      </c>
      <c r="H16" t="str">
        <f>CONCATENATE("&lt;alt_gloss&gt;",'Word List'!G15,"&lt;/alt_gloss&gt;")</f>
        <v>&lt;alt_gloss&gt;&lt;/alt_gloss&gt;</v>
      </c>
      <c r="I16" t="str">
        <f>CONCATENATE("&lt;semantic_category&gt;",'Word List'!H15,"&lt;/semantic_category&gt;")</f>
        <v>&lt;semantic_category&gt;&lt;/semantic_category&gt;</v>
      </c>
      <c r="J16" t="s">
        <v>1</v>
      </c>
    </row>
    <row r="17" spans="1:10" ht="20.25">
      <c r="A17" t="s">
        <v>0</v>
      </c>
      <c r="B17" t="str">
        <f>CONCATENATE("&lt;entry&gt;",'Word List'!A16,"&lt;/entry&gt;")</f>
        <v>&lt;entry&gt;15&lt;/entry&gt;</v>
      </c>
      <c r="C17" t="str">
        <f>CONCATENATE("&lt;native_orthography&gt;",'Word List'!B16,"&lt;/native_orthography&gt;")</f>
        <v>&lt;native_orthography&gt;&lt;/native_orthography&gt;</v>
      </c>
      <c r="D17" t="str">
        <f>CONCATENATE("&lt;alt_native_orthography&gt;",'Word List'!C16,"&lt;/alt_native_orthography&gt;")</f>
        <v>&lt;alt_native_orthography&gt;&lt;/alt_native_orthography&gt;</v>
      </c>
      <c r="E17" t="str">
        <f>CONCATENATE("&lt;IPA_transcription&gt;",'Word List'!D16,"&lt;/IPA_transcription&gt;")</f>
        <v>&lt;IPA_transcription&gt;ìrì&lt;/IPA_transcription&gt;</v>
      </c>
      <c r="F17" t="str">
        <f>CONCATENATE("&lt;alt_IPA_transcription&gt;",'Word List'!E16,"&lt;/alt_IPA_transcription&gt;")</f>
        <v>&lt;alt_IPA_transcription&gt;&lt;/alt_IPA_transcription&gt;</v>
      </c>
      <c r="G17" t="str">
        <f>CONCATENATE("&lt;gloss&gt;",'Word List'!F16,"&lt;/gloss&gt;")</f>
        <v>&lt;gloss&gt;thread&lt;/gloss&gt;</v>
      </c>
      <c r="H17" t="str">
        <f>CONCATENATE("&lt;alt_gloss&gt;",'Word List'!G16,"&lt;/alt_gloss&gt;")</f>
        <v>&lt;alt_gloss&gt;&lt;/alt_gloss&gt;</v>
      </c>
      <c r="I17" t="str">
        <f>CONCATENATE("&lt;semantic_category&gt;",'Word List'!H16,"&lt;/semantic_category&gt;")</f>
        <v>&lt;semantic_category&gt;&lt;/semantic_category&gt;</v>
      </c>
      <c r="J17" t="s">
        <v>1</v>
      </c>
    </row>
    <row r="18" spans="1:10" ht="20.25">
      <c r="A18" t="s">
        <v>0</v>
      </c>
      <c r="B18" t="str">
        <f>CONCATENATE("&lt;entry&gt;",'Word List'!A17,"&lt;/entry&gt;")</f>
        <v>&lt;entry&gt;16&lt;/entry&gt;</v>
      </c>
      <c r="C18" t="str">
        <f>CONCATENATE("&lt;native_orthography&gt;",'Word List'!B17,"&lt;/native_orthography&gt;")</f>
        <v>&lt;native_orthography&gt;&lt;/native_orthography&gt;</v>
      </c>
      <c r="D18" t="str">
        <f>CONCATENATE("&lt;alt_native_orthography&gt;",'Word List'!C17,"&lt;/alt_native_orthography&gt;")</f>
        <v>&lt;alt_native_orthography&gt;&lt;/alt_native_orthography&gt;</v>
      </c>
      <c r="E18" t="str">
        <f>CONCATENATE("&lt;IPA_transcription&gt;",'Word List'!D17,"&lt;/IPA_transcription&gt;")</f>
        <v>&lt;IPA_transcription&gt;fàà&lt;/IPA_transcription&gt;</v>
      </c>
      <c r="F18" t="str">
        <f>CONCATENATE("&lt;alt_IPA_transcription&gt;",'Word List'!E17,"&lt;/alt_IPA_transcription&gt;")</f>
        <v>&lt;alt_IPA_transcription&gt;&lt;/alt_IPA_transcription&gt;</v>
      </c>
      <c r="G18" t="str">
        <f>CONCATENATE("&lt;gloss&gt;",'Word List'!F17,"&lt;/gloss&gt;")</f>
        <v>&lt;gloss&gt;say&lt;/gloss&gt;</v>
      </c>
      <c r="H18" t="str">
        <f>CONCATENATE("&lt;alt_gloss&gt;",'Word List'!G17,"&lt;/alt_gloss&gt;")</f>
        <v>&lt;alt_gloss&gt;&lt;/alt_gloss&gt;</v>
      </c>
      <c r="I18" t="str">
        <f>CONCATENATE("&lt;semantic_category&gt;",'Word List'!H17,"&lt;/semantic_category&gt;")</f>
        <v>&lt;semantic_category&gt;&lt;/semantic_category&gt;</v>
      </c>
      <c r="J18" t="s">
        <v>1</v>
      </c>
    </row>
    <row r="19" spans="1:10" ht="20.25">
      <c r="A19" t="s">
        <v>0</v>
      </c>
      <c r="B19" t="str">
        <f>CONCATENATE("&lt;entry&gt;",'Word List'!A18,"&lt;/entry&gt;")</f>
        <v>&lt;entry&gt;17&lt;/entry&gt;</v>
      </c>
      <c r="C19" t="str">
        <f>CONCATENATE("&lt;native_orthography&gt;",'Word List'!B18,"&lt;/native_orthography&gt;")</f>
        <v>&lt;native_orthography&gt;&lt;/native_orthography&gt;</v>
      </c>
      <c r="D19" t="str">
        <f>CONCATENATE("&lt;alt_native_orthography&gt;",'Word List'!C18,"&lt;/alt_native_orthography&gt;")</f>
        <v>&lt;alt_native_orthography&gt;&lt;/alt_native_orthography&gt;</v>
      </c>
      <c r="E19" t="str">
        <f>CONCATENATE("&lt;IPA_transcription&gt;",'Word List'!D18,"&lt;/IPA_transcription&gt;")</f>
        <v>&lt;IPA_transcription&gt;fɛ́rɛ́fɛ́rɛ́&lt;/IPA_transcription&gt;</v>
      </c>
      <c r="F19" t="str">
        <f>CONCATENATE("&lt;alt_IPA_transcription&gt;",'Word List'!E18,"&lt;/alt_IPA_transcription&gt;")</f>
        <v>&lt;alt_IPA_transcription&gt;&lt;/alt_IPA_transcription&gt;</v>
      </c>
      <c r="G19" t="str">
        <f>CONCATENATE("&lt;gloss&gt;",'Word List'!F18,"&lt;/gloss&gt;")</f>
        <v>&lt;gloss&gt;light (not heavy)&lt;/gloss&gt;</v>
      </c>
      <c r="H19" t="str">
        <f>CONCATENATE("&lt;alt_gloss&gt;",'Word List'!G18,"&lt;/alt_gloss&gt;")</f>
        <v>&lt;alt_gloss&gt;&lt;/alt_gloss&gt;</v>
      </c>
      <c r="I19" t="str">
        <f>CONCATENATE("&lt;semantic_category&gt;",'Word List'!H18,"&lt;/semantic_category&gt;")</f>
        <v>&lt;semantic_category&gt;&lt;/semantic_category&gt;</v>
      </c>
      <c r="J19" t="s">
        <v>1</v>
      </c>
    </row>
    <row r="20" spans="1:10" ht="20.25">
      <c r="A20" t="s">
        <v>0</v>
      </c>
      <c r="B20" t="str">
        <f>CONCATENATE("&lt;entry&gt;",'Word List'!A19,"&lt;/entry&gt;")</f>
        <v>&lt;entry&gt;18&lt;/entry&gt;</v>
      </c>
      <c r="C20" t="str">
        <f>CONCATENATE("&lt;native_orthography&gt;",'Word List'!B19,"&lt;/native_orthography&gt;")</f>
        <v>&lt;native_orthography&gt;&lt;/native_orthography&gt;</v>
      </c>
      <c r="D20" t="str">
        <f>CONCATENATE("&lt;alt_native_orthography&gt;",'Word List'!C19,"&lt;/alt_native_orthography&gt;")</f>
        <v>&lt;alt_native_orthography&gt;&lt;/alt_native_orthography&gt;</v>
      </c>
      <c r="E20" t="str">
        <f>CONCATENATE("&lt;IPA_transcription&gt;",'Word List'!D19,"&lt;/IPA_transcription&gt;")</f>
        <v>&lt;IPA_transcription&gt;èbèrè&lt;/IPA_transcription&gt;</v>
      </c>
      <c r="F20" t="str">
        <f>CONCATENATE("&lt;alt_IPA_transcription&gt;",'Word List'!E19,"&lt;/alt_IPA_transcription&gt;")</f>
        <v>&lt;alt_IPA_transcription&gt;&lt;/alt_IPA_transcription&gt;</v>
      </c>
      <c r="G20" t="str">
        <f>CONCATENATE("&lt;gloss&gt;",'Word List'!F19,"&lt;/gloss&gt;")</f>
        <v>&lt;gloss&gt;dog&lt;/gloss&gt;</v>
      </c>
      <c r="H20" t="str">
        <f>CONCATENATE("&lt;alt_gloss&gt;",'Word List'!G19,"&lt;/alt_gloss&gt;")</f>
        <v>&lt;alt_gloss&gt;&lt;/alt_gloss&gt;</v>
      </c>
      <c r="I20" t="str">
        <f>CONCATENATE("&lt;semantic_category&gt;",'Word List'!H19,"&lt;/semantic_category&gt;")</f>
        <v>&lt;semantic_category&gt;&lt;/semantic_category&gt;</v>
      </c>
      <c r="J20" t="s">
        <v>1</v>
      </c>
    </row>
    <row r="21" spans="1:10" ht="20.25">
      <c r="A21" t="s">
        <v>0</v>
      </c>
      <c r="B21" t="str">
        <f>CONCATENATE("&lt;entry&gt;",'Word List'!A20,"&lt;/entry&gt;")</f>
        <v>&lt;entry&gt;19&lt;/entry&gt;</v>
      </c>
      <c r="C21" t="str">
        <f>CONCATENATE("&lt;native_orthography&gt;",'Word List'!B20,"&lt;/native_orthography&gt;")</f>
        <v>&lt;native_orthography&gt;&lt;/native_orthography&gt;</v>
      </c>
      <c r="D21" t="str">
        <f>CONCATENATE("&lt;alt_native_orthography&gt;",'Word List'!C20,"&lt;/alt_native_orthography&gt;")</f>
        <v>&lt;alt_native_orthography&gt;&lt;/alt_native_orthography&gt;</v>
      </c>
      <c r="E21" t="str">
        <f>CONCATENATE("&lt;IPA_transcription&gt;",'Word List'!D20,"&lt;/IPA_transcription&gt;")</f>
        <v>&lt;IPA_transcription&gt;ɛ̀wɛ̀rɛ̀&lt;/IPA_transcription&gt;</v>
      </c>
      <c r="F21" t="str">
        <f>CONCATENATE("&lt;alt_IPA_transcription&gt;",'Word List'!E20,"&lt;/alt_IPA_transcription&gt;")</f>
        <v>&lt;alt_IPA_transcription&gt;&lt;/alt_IPA_transcription&gt;</v>
      </c>
      <c r="G21" t="str">
        <f>CONCATENATE("&lt;gloss&gt;",'Word List'!F20,"&lt;/gloss&gt;")</f>
        <v>&lt;gloss&gt;children&lt;/gloss&gt;</v>
      </c>
      <c r="H21" t="str">
        <f>CONCATENATE("&lt;alt_gloss&gt;",'Word List'!G20,"&lt;/alt_gloss&gt;")</f>
        <v>&lt;alt_gloss&gt;&lt;/alt_gloss&gt;</v>
      </c>
      <c r="I21" t="str">
        <f>CONCATENATE("&lt;semantic_category&gt;",'Word List'!H20,"&lt;/semantic_category&gt;")</f>
        <v>&lt;semantic_category&gt;&lt;/semantic_category&gt;</v>
      </c>
      <c r="J21" t="s">
        <v>1</v>
      </c>
    </row>
    <row r="22" spans="1:10" ht="20.25">
      <c r="A22" t="s">
        <v>0</v>
      </c>
      <c r="B22" t="str">
        <f>CONCATENATE("&lt;entry&gt;",'Word List'!A21,"&lt;/entry&gt;")</f>
        <v>&lt;entry&gt;20&lt;/entry&gt;</v>
      </c>
      <c r="C22" t="str">
        <f>CONCATENATE("&lt;native_orthography&gt;",'Word List'!B21,"&lt;/native_orthography&gt;")</f>
        <v>&lt;native_orthography&gt;&lt;/native_orthography&gt;</v>
      </c>
      <c r="D22" t="str">
        <f>CONCATENATE("&lt;alt_native_orthography&gt;",'Word List'!C21,"&lt;/alt_native_orthography&gt;")</f>
        <v>&lt;alt_native_orthography&gt;&lt;/alt_native_orthography&gt;</v>
      </c>
      <c r="E22" t="str">
        <f>CONCATENATE("&lt;IPA_transcription&gt;",'Word List'!D21,"&lt;/IPA_transcription&gt;")</f>
        <v>&lt;IPA_transcription&gt;òfòrò&lt;/IPA_transcription&gt;</v>
      </c>
      <c r="F22" t="str">
        <f>CONCATENATE("&lt;alt_IPA_transcription&gt;",'Word List'!E21,"&lt;/alt_IPA_transcription&gt;")</f>
        <v>&lt;alt_IPA_transcription&gt;&lt;/alt_IPA_transcription&gt;</v>
      </c>
      <c r="G22" t="str">
        <f>CONCATENATE("&lt;gloss&gt;",'Word List'!F21,"&lt;/gloss&gt;")</f>
        <v>&lt;gloss&gt;blow with mouth&lt;/gloss&gt;</v>
      </c>
      <c r="H22" t="str">
        <f>CONCATENATE("&lt;alt_gloss&gt;",'Word List'!G21,"&lt;/alt_gloss&gt;")</f>
        <v>&lt;alt_gloss&gt;&lt;/alt_gloss&gt;</v>
      </c>
      <c r="I22" t="str">
        <f>CONCATENATE("&lt;semantic_category&gt;",'Word List'!H21,"&lt;/semantic_category&gt;")</f>
        <v>&lt;semantic_category&gt;&lt;/semantic_category&gt;</v>
      </c>
      <c r="J22" t="s">
        <v>1</v>
      </c>
    </row>
    <row r="23" spans="1:10" ht="20.25">
      <c r="A23" t="s">
        <v>0</v>
      </c>
      <c r="B23" t="str">
        <f>CONCATENATE("&lt;entry&gt;",'Word List'!A22,"&lt;/entry&gt;")</f>
        <v>&lt;entry&gt;21&lt;/entry&gt;</v>
      </c>
      <c r="C23" t="str">
        <f>CONCATENATE("&lt;native_orthography&gt;",'Word List'!B22,"&lt;/native_orthography&gt;")</f>
        <v>&lt;native_orthography&gt;&lt;/native_orthography&gt;</v>
      </c>
      <c r="D23" t="str">
        <f>CONCATENATE("&lt;alt_native_orthography&gt;",'Word List'!C22,"&lt;/alt_native_orthography&gt;")</f>
        <v>&lt;alt_native_orthography&gt;&lt;/alt_native_orthography&gt;</v>
      </c>
      <c r="E23" t="str">
        <f>CONCATENATE("&lt;IPA_transcription&gt;",'Word List'!D22,"&lt;/IPA_transcription&gt;")</f>
        <v>&lt;IPA_transcription&gt;ɔ́sɔ́rɔ́&lt;/IPA_transcription&gt;</v>
      </c>
      <c r="F23" t="str">
        <f>CONCATENATE("&lt;alt_IPA_transcription&gt;",'Word List'!E22,"&lt;/alt_IPA_transcription&gt;")</f>
        <v>&lt;alt_IPA_transcription&gt;&lt;/alt_IPA_transcription&gt;</v>
      </c>
      <c r="G23" t="str">
        <f>CONCATENATE("&lt;gloss&gt;",'Word List'!F22,"&lt;/gloss&gt;")</f>
        <v>&lt;gloss&gt;navel&lt;/gloss&gt;</v>
      </c>
      <c r="H23" t="str">
        <f>CONCATENATE("&lt;alt_gloss&gt;",'Word List'!G22,"&lt;/alt_gloss&gt;")</f>
        <v>&lt;alt_gloss&gt;&lt;/alt_gloss&gt;</v>
      </c>
      <c r="I23" t="str">
        <f>CONCATENATE("&lt;semantic_category&gt;",'Word List'!H22,"&lt;/semantic_category&gt;")</f>
        <v>&lt;semantic_category&gt;&lt;/semantic_category&gt;</v>
      </c>
      <c r="J23" t="s">
        <v>1</v>
      </c>
    </row>
    <row r="24" spans="1:10" ht="20.25">
      <c r="A24" t="s">
        <v>0</v>
      </c>
      <c r="B24" t="str">
        <f>CONCATENATE("&lt;entry&gt;",'Word List'!A23,"&lt;/entry&gt;")</f>
        <v>&lt;entry&gt;22&lt;/entry&gt;</v>
      </c>
      <c r="C24" t="str">
        <f>CONCATENATE("&lt;native_orthography&gt;",'Word List'!B23,"&lt;/native_orthography&gt;")</f>
        <v>&lt;native_orthography&gt;&lt;/native_orthography&gt;</v>
      </c>
      <c r="D24" t="str">
        <f>CONCATENATE("&lt;alt_native_orthography&gt;",'Word List'!C23,"&lt;/alt_native_orthography&gt;")</f>
        <v>&lt;alt_native_orthography&gt;&lt;/alt_native_orthography&gt;</v>
      </c>
      <c r="E24" t="str">
        <f>CONCATENATE("&lt;IPA_transcription&gt;",'Word List'!D23,"&lt;/IPA_transcription&gt;")</f>
        <v>&lt;IPA_transcription&gt;válà&lt;/IPA_transcription&gt;</v>
      </c>
      <c r="F24" t="str">
        <f>CONCATENATE("&lt;alt_IPA_transcription&gt;",'Word List'!E23,"&lt;/alt_IPA_transcription&gt;")</f>
        <v>&lt;alt_IPA_transcription&gt;&lt;/alt_IPA_transcription&gt;</v>
      </c>
      <c r="G24" t="str">
        <f>CONCATENATE("&lt;gloss&gt;",'Word List'!F23,"&lt;/gloss&gt;")</f>
        <v>&lt;gloss&gt;sail (from Portuguese)&lt;/gloss&gt;</v>
      </c>
      <c r="H24" t="str">
        <f>CONCATENATE("&lt;alt_gloss&gt;",'Word List'!G23,"&lt;/alt_gloss&gt;")</f>
        <v>&lt;alt_gloss&gt;&lt;/alt_gloss&gt;</v>
      </c>
      <c r="I24" t="str">
        <f>CONCATENATE("&lt;semantic_category&gt;",'Word List'!H23,"&lt;/semantic_category&gt;")</f>
        <v>&lt;semantic_category&gt;&lt;/semantic_category&gt;</v>
      </c>
      <c r="J24" t="s">
        <v>1</v>
      </c>
    </row>
    <row r="25" spans="1:10" ht="20.25">
      <c r="A25" t="s">
        <v>0</v>
      </c>
      <c r="B25" t="str">
        <f>CONCATENATE("&lt;entry&gt;",'Word List'!A24,"&lt;/entry&gt;")</f>
        <v>&lt;entry&gt;23&lt;/entry&gt;</v>
      </c>
      <c r="C25" t="str">
        <f>CONCATENATE("&lt;native_orthography&gt;",'Word List'!B24,"&lt;/native_orthography&gt;")</f>
        <v>&lt;native_orthography&gt;&lt;/native_orthography&gt;</v>
      </c>
      <c r="D25" t="str">
        <f>CONCATENATE("&lt;alt_native_orthography&gt;",'Word List'!C24,"&lt;/alt_native_orthography&gt;")</f>
        <v>&lt;alt_native_orthography&gt;&lt;/alt_native_orthography&gt;</v>
      </c>
      <c r="E25" t="str">
        <f>CONCATENATE("&lt;IPA_transcription&gt;",'Word List'!D24,"&lt;/IPA_transcription&gt;")</f>
        <v>&lt;IPA_transcription&gt;èvè&lt;/IPA_transcription&gt;</v>
      </c>
      <c r="F25" t="str">
        <f>CONCATENATE("&lt;alt_IPA_transcription&gt;",'Word List'!E24,"&lt;/alt_IPA_transcription&gt;")</f>
        <v>&lt;alt_IPA_transcription&gt;&lt;/alt_IPA_transcription&gt;</v>
      </c>
      <c r="G25" t="str">
        <f>CONCATENATE("&lt;gloss&gt;",'Word List'!F24,"&lt;/gloss&gt;")</f>
        <v>&lt;gloss&gt;throw&lt;/gloss&gt;</v>
      </c>
      <c r="H25" t="str">
        <f>CONCATENATE("&lt;alt_gloss&gt;",'Word List'!G24,"&lt;/alt_gloss&gt;")</f>
        <v>&lt;alt_gloss&gt;&lt;/alt_gloss&gt;</v>
      </c>
      <c r="I25" t="str">
        <f>CONCATENATE("&lt;semantic_category&gt;",'Word List'!H24,"&lt;/semantic_category&gt;")</f>
        <v>&lt;semantic_category&gt;&lt;/semantic_category&gt;</v>
      </c>
      <c r="J25" t="s">
        <v>1</v>
      </c>
    </row>
    <row r="26" spans="1:10" ht="20.25">
      <c r="A26" t="s">
        <v>0</v>
      </c>
      <c r="B26" t="str">
        <f>CONCATENATE("&lt;entry&gt;",'Word List'!A25,"&lt;/entry&gt;")</f>
        <v>&lt;entry&gt;24&lt;/entry&gt;</v>
      </c>
      <c r="C26" t="str">
        <f>CONCATENATE("&lt;native_orthography&gt;",'Word List'!B25,"&lt;/native_orthography&gt;")</f>
        <v>&lt;native_orthography&gt;&lt;/native_orthography&gt;</v>
      </c>
      <c r="D26" t="str">
        <f>CONCATENATE("&lt;alt_native_orthography&gt;",'Word List'!C25,"&lt;/alt_native_orthography&gt;")</f>
        <v>&lt;alt_native_orthography&gt;&lt;/alt_native_orthography&gt;</v>
      </c>
      <c r="E26" t="str">
        <f>CONCATENATE("&lt;IPA_transcription&gt;",'Word List'!D25,"&lt;/IPA_transcription&gt;")</f>
        <v>&lt;IPA_transcription&gt;ídʒá&lt;/IPA_transcription&gt;</v>
      </c>
      <c r="F26" t="str">
        <f>CONCATENATE("&lt;alt_IPA_transcription&gt;",'Word List'!E25,"&lt;/alt_IPA_transcription&gt;")</f>
        <v>&lt;alt_IPA_transcription&gt;&lt;/alt_IPA_transcription&gt;</v>
      </c>
      <c r="G26" t="str">
        <f>CONCATENATE("&lt;gloss&gt;",'Word List'!F25,"&lt;/gloss&gt;")</f>
        <v>&lt;gloss&gt;cooking pot&lt;/gloss&gt;</v>
      </c>
      <c r="H26" t="str">
        <f>CONCATENATE("&lt;alt_gloss&gt;",'Word List'!G25,"&lt;/alt_gloss&gt;")</f>
        <v>&lt;alt_gloss&gt;&lt;/alt_gloss&gt;</v>
      </c>
      <c r="I26" t="str">
        <f>CONCATENATE("&lt;semantic_category&gt;",'Word List'!H25,"&lt;/semantic_category&gt;")</f>
        <v>&lt;semantic_category&gt;&lt;/semantic_category&gt;</v>
      </c>
      <c r="J26" t="s">
        <v>1</v>
      </c>
    </row>
    <row r="27" spans="1:10" ht="20.25">
      <c r="A27" t="s">
        <v>0</v>
      </c>
      <c r="B27" t="str">
        <f>CONCATENATE("&lt;entry&gt;",'Word List'!A26,"&lt;/entry&gt;")</f>
        <v>&lt;entry&gt;25&lt;/entry&gt;</v>
      </c>
      <c r="C27" t="str">
        <f>CONCATENATE("&lt;native_orthography&gt;",'Word List'!B26,"&lt;/native_orthography&gt;")</f>
        <v>&lt;native_orthography&gt;&lt;/native_orthography&gt;</v>
      </c>
      <c r="D27" t="str">
        <f>CONCATENATE("&lt;alt_native_orthography&gt;",'Word List'!C26,"&lt;/alt_native_orthography&gt;")</f>
        <v>&lt;alt_native_orthography&gt;&lt;/alt_native_orthography&gt;</v>
      </c>
      <c r="E27" t="str">
        <f>CONCATENATE("&lt;IPA_transcription&gt;",'Word List'!D26,"&lt;/IPA_transcription&gt;")</f>
        <v>&lt;IPA_transcription&gt;ìdʒè&lt;/IPA_transcription&gt;</v>
      </c>
      <c r="F27" t="str">
        <f>CONCATENATE("&lt;alt_IPA_transcription&gt;",'Word List'!E26,"&lt;/alt_IPA_transcription&gt;")</f>
        <v>&lt;alt_IPA_transcription&gt;&lt;/alt_IPA_transcription&gt;</v>
      </c>
      <c r="G27" t="str">
        <f>CONCATENATE("&lt;gloss&gt;",'Word List'!F26,"&lt;/gloss&gt;")</f>
        <v>&lt;gloss&gt;death&lt;/gloss&gt;</v>
      </c>
      <c r="H27" t="str">
        <f>CONCATENATE("&lt;alt_gloss&gt;",'Word List'!G26,"&lt;/alt_gloss&gt;")</f>
        <v>&lt;alt_gloss&gt;&lt;/alt_gloss&gt;</v>
      </c>
      <c r="I27" t="str">
        <f>CONCATENATE("&lt;semantic_category&gt;",'Word List'!H26,"&lt;/semantic_category&gt;")</f>
        <v>&lt;semantic_category&gt;&lt;/semantic_category&gt;</v>
      </c>
      <c r="J27" t="s">
        <v>1</v>
      </c>
    </row>
    <row r="28" spans="1:10" ht="20.25">
      <c r="A28" t="s">
        <v>0</v>
      </c>
      <c r="B28" t="str">
        <f>CONCATENATE("&lt;entry&gt;",'Word List'!A27,"&lt;/entry&gt;")</f>
        <v>&lt;entry&gt;26&lt;/entry&gt;</v>
      </c>
      <c r="C28" t="str">
        <f>CONCATENATE("&lt;native_orthography&gt;",'Word List'!B27,"&lt;/native_orthography&gt;")</f>
        <v>&lt;native_orthography&gt;&lt;/native_orthography&gt;</v>
      </c>
      <c r="D28" t="str">
        <f>CONCATENATE("&lt;alt_native_orthography&gt;",'Word List'!C27,"&lt;/alt_native_orthography&gt;")</f>
        <v>&lt;alt_native_orthography&gt;&lt;/alt_native_orthography&gt;</v>
      </c>
      <c r="E28" t="str">
        <f>CONCATENATE("&lt;IPA_transcription&gt;",'Word List'!D27,"&lt;/IPA_transcription&gt;")</f>
        <v>&lt;IPA_transcription&gt;álàghà&lt;/IPA_transcription&gt;</v>
      </c>
      <c r="F28" t="str">
        <f>CONCATENATE("&lt;alt_IPA_transcription&gt;",'Word List'!E27,"&lt;/alt_IPA_transcription&gt;")</f>
        <v>&lt;alt_IPA_transcription&gt;&lt;/alt_IPA_transcription&gt;</v>
      </c>
      <c r="G28" t="str">
        <f>CONCATENATE("&lt;gloss&gt;",'Word List'!F27,"&lt;/gloss&gt;")</f>
        <v>&lt;gloss&gt;madness&lt;/gloss&gt;</v>
      </c>
      <c r="H28" t="str">
        <f>CONCATENATE("&lt;alt_gloss&gt;",'Word List'!G27,"&lt;/alt_gloss&gt;")</f>
        <v>&lt;alt_gloss&gt;&lt;/alt_gloss&gt;</v>
      </c>
      <c r="I28" t="str">
        <f>CONCATENATE("&lt;semantic_category&gt;",'Word List'!H27,"&lt;/semantic_category&gt;")</f>
        <v>&lt;semantic_category&gt;&lt;/semantic_category&gt;</v>
      </c>
      <c r="J28" t="s">
        <v>1</v>
      </c>
    </row>
    <row r="29" spans="1:10" ht="20.25">
      <c r="A29" t="s">
        <v>0</v>
      </c>
      <c r="B29" t="str">
        <f>CONCATENATE("&lt;entry&gt;",'Word List'!A28,"&lt;/entry&gt;")</f>
        <v>&lt;entry&gt;27&lt;/entry&gt;</v>
      </c>
      <c r="C29" t="str">
        <f>CONCATENATE("&lt;native_orthography&gt;",'Word List'!B28,"&lt;/native_orthography&gt;")</f>
        <v>&lt;native_orthography&gt;&lt;/native_orthography&gt;</v>
      </c>
      <c r="D29" t="str">
        <f>CONCATENATE("&lt;alt_native_orthography&gt;",'Word List'!C28,"&lt;/alt_native_orthography&gt;")</f>
        <v>&lt;alt_native_orthography&gt;&lt;/alt_native_orthography&gt;</v>
      </c>
      <c r="E29" t="str">
        <f>CONCATENATE("&lt;IPA_transcription&gt;",'Word List'!D28,"&lt;/IPA_transcription&gt;")</f>
        <v>&lt;IPA_transcription&gt;lɛ̀lɛ̀&lt;/IPA_transcription&gt;</v>
      </c>
      <c r="F29" t="str">
        <f>CONCATENATE("&lt;alt_IPA_transcription&gt;",'Word List'!E28,"&lt;/alt_IPA_transcription&gt;")</f>
        <v>&lt;alt_IPA_transcription&gt;&lt;/alt_IPA_transcription&gt;</v>
      </c>
      <c r="G29" t="str">
        <f>CONCATENATE("&lt;gloss&gt;",'Word List'!F28,"&lt;/gloss&gt;")</f>
        <v>&lt;gloss&gt;to sell&lt;/gloss&gt;</v>
      </c>
      <c r="H29" t="str">
        <f>CONCATENATE("&lt;alt_gloss&gt;",'Word List'!G28,"&lt;/alt_gloss&gt;")</f>
        <v>&lt;alt_gloss&gt;&lt;/alt_gloss&gt;</v>
      </c>
      <c r="I29" t="str">
        <f>CONCATENATE("&lt;semantic_category&gt;",'Word List'!H28,"&lt;/semantic_category&gt;")</f>
        <v>&lt;semantic_category&gt;&lt;/semantic_category&gt;</v>
      </c>
      <c r="J29" t="s">
        <v>1</v>
      </c>
    </row>
    <row r="30" spans="1:10" ht="20.25">
      <c r="A30" t="s">
        <v>0</v>
      </c>
      <c r="B30" t="str">
        <f>CONCATENATE("&lt;entry&gt;",'Word List'!A29,"&lt;/entry&gt;")</f>
        <v>&lt;entry&gt;28&lt;/entry&gt;</v>
      </c>
      <c r="C30" t="str">
        <f>CONCATENATE("&lt;native_orthography&gt;",'Word List'!B29,"&lt;/native_orthography&gt;")</f>
        <v>&lt;native_orthography&gt;&lt;/native_orthography&gt;</v>
      </c>
      <c r="D30" t="str">
        <f>CONCATENATE("&lt;alt_native_orthography&gt;",'Word List'!C29,"&lt;/alt_native_orthography&gt;")</f>
        <v>&lt;alt_native_orthography&gt;&lt;/alt_native_orthography&gt;</v>
      </c>
      <c r="E30" t="str">
        <f>CONCATENATE("&lt;IPA_transcription&gt;",'Word List'!D29,"&lt;/IPA_transcription&gt;")</f>
        <v>&lt;IPA_transcription&gt;lòm&lt;/IPA_transcription&gt;</v>
      </c>
      <c r="F30" t="str">
        <f>CONCATENATE("&lt;alt_IPA_transcription&gt;",'Word List'!E29,"&lt;/alt_IPA_transcription&gt;")</f>
        <v>&lt;alt_IPA_transcription&gt;&lt;/alt_IPA_transcription&gt;</v>
      </c>
      <c r="G30" t="str">
        <f>CONCATENATE("&lt;gloss&gt;",'Word List'!F29,"&lt;/gloss&gt;")</f>
        <v>&lt;gloss&gt;palm fruit&lt;/gloss&gt;</v>
      </c>
      <c r="H30" t="str">
        <f>CONCATENATE("&lt;alt_gloss&gt;",'Word List'!G29,"&lt;/alt_gloss&gt;")</f>
        <v>&lt;alt_gloss&gt;&lt;/alt_gloss&gt;</v>
      </c>
      <c r="I30" t="str">
        <f>CONCATENATE("&lt;semantic_category&gt;",'Word List'!H29,"&lt;/semantic_category&gt;")</f>
        <v>&lt;semantic_category&gt;&lt;/semantic_category&gt;</v>
      </c>
      <c r="J30" t="s">
        <v>1</v>
      </c>
    </row>
    <row r="31" spans="1:10" ht="20.25">
      <c r="A31" t="s">
        <v>0</v>
      </c>
      <c r="B31" t="str">
        <f>CONCATENATE("&lt;entry&gt;",'Word List'!A30,"&lt;/entry&gt;")</f>
        <v>&lt;entry&gt;29&lt;/entry&gt;</v>
      </c>
      <c r="C31" t="str">
        <f>CONCATENATE("&lt;native_orthography&gt;",'Word List'!B30,"&lt;/native_orthography&gt;")</f>
        <v>&lt;native_orthography&gt;&lt;/native_orthography&gt;</v>
      </c>
      <c r="D31" t="str">
        <f>CONCATENATE("&lt;alt_native_orthography&gt;",'Word List'!C30,"&lt;/alt_native_orthography&gt;")</f>
        <v>&lt;alt_native_orthography&gt;&lt;/alt_native_orthography&gt;</v>
      </c>
      <c r="E31" t="str">
        <f>CONCATENATE("&lt;IPA_transcription&gt;",'Word List'!D30,"&lt;/IPA_transcription&gt;")</f>
        <v>&lt;IPA_transcription&gt;nṍm&lt;/IPA_transcription&gt;</v>
      </c>
      <c r="F31" t="str">
        <f>CONCATENATE("&lt;alt_IPA_transcription&gt;",'Word List'!E30,"&lt;/alt_IPA_transcription&gt;")</f>
        <v>&lt;alt_IPA_transcription&gt;&lt;/alt_IPA_transcription&gt;</v>
      </c>
      <c r="G31" t="str">
        <f>CONCATENATE("&lt;gloss&gt;",'Word List'!F30,"&lt;/gloss&gt;")</f>
        <v>&lt;gloss&gt;person&lt;/gloss&gt;</v>
      </c>
      <c r="H31" t="str">
        <f>CONCATENATE("&lt;alt_gloss&gt;",'Word List'!G30,"&lt;/alt_gloss&gt;")</f>
        <v>&lt;alt_gloss&gt;&lt;/alt_gloss&gt;</v>
      </c>
      <c r="I31" t="str">
        <f>CONCATENATE("&lt;semantic_category&gt;",'Word List'!H30,"&lt;/semantic_category&gt;")</f>
        <v>&lt;semantic_category&gt;&lt;/semantic_category&gt;</v>
      </c>
      <c r="J31" t="s">
        <v>1</v>
      </c>
    </row>
    <row r="32" spans="1:10" ht="20.25">
      <c r="A32" t="s">
        <v>0</v>
      </c>
      <c r="B32" t="str">
        <f>CONCATENATE("&lt;entry&gt;",'Word List'!A31,"&lt;/entry&gt;")</f>
        <v>&lt;entry&gt;30&lt;/entry&gt;</v>
      </c>
      <c r="C32" t="str">
        <f>CONCATENATE("&lt;native_orthography&gt;",'Word List'!B31,"&lt;/native_orthography&gt;")</f>
        <v>&lt;native_orthography&gt;&lt;/native_orthography&gt;</v>
      </c>
      <c r="D32" t="str">
        <f>CONCATENATE("&lt;alt_native_orthography&gt;",'Word List'!C31,"&lt;/alt_native_orthography&gt;")</f>
        <v>&lt;alt_native_orthography&gt;&lt;/alt_native_orthography&gt;</v>
      </c>
      <c r="E32" t="str">
        <f>CONCATENATE("&lt;IPA_transcription&gt;",'Word List'!D31,"&lt;/IPA_transcription&gt;")</f>
        <v>&lt;IPA_transcription&gt;àlìlá&lt;/IPA_transcription&gt;</v>
      </c>
      <c r="F32" t="str">
        <f>CONCATENATE("&lt;alt_IPA_transcription&gt;",'Word List'!E31,"&lt;/alt_IPA_transcription&gt;")</f>
        <v>&lt;alt_IPA_transcription&gt;&lt;/alt_IPA_transcription&gt;</v>
      </c>
      <c r="G32" t="str">
        <f>CONCATENATE("&lt;gloss&gt;",'Word List'!F31,"&lt;/gloss&gt;")</f>
        <v>&lt;gloss&gt;plate&lt;/gloss&gt;</v>
      </c>
      <c r="H32" t="str">
        <f>CONCATENATE("&lt;alt_gloss&gt;",'Word List'!G31,"&lt;/alt_gloss&gt;")</f>
        <v>&lt;alt_gloss&gt;&lt;/alt_gloss&gt;</v>
      </c>
      <c r="I32" t="str">
        <f>CONCATENATE("&lt;semantic_category&gt;",'Word List'!H31,"&lt;/semantic_category&gt;")</f>
        <v>&lt;semantic_category&gt;&lt;/semantic_category&gt;</v>
      </c>
      <c r="J32" t="s">
        <v>1</v>
      </c>
    </row>
    <row r="33" spans="1:10" ht="20.25">
      <c r="A33" t="s">
        <v>0</v>
      </c>
      <c r="B33" t="str">
        <f>CONCATENATE("&lt;entry&gt;",'Word List'!A32,"&lt;/entry&gt;")</f>
        <v>&lt;entry&gt;31&lt;/entry&gt;</v>
      </c>
      <c r="C33" t="str">
        <f>CONCATENATE("&lt;native_orthography&gt;",'Word List'!B32,"&lt;/native_orthography&gt;")</f>
        <v>&lt;native_orthography&gt;&lt;/native_orthography&gt;</v>
      </c>
      <c r="D33" t="str">
        <f>CONCATENATE("&lt;alt_native_orthography&gt;",'Word List'!C32,"&lt;/alt_native_orthography&gt;")</f>
        <v>&lt;alt_native_orthography&gt;&lt;/alt_native_orthography&gt;</v>
      </c>
      <c r="E33" t="str">
        <f>CONCATENATE("&lt;IPA_transcription&gt;",'Word List'!D32,"&lt;/IPA_transcription&gt;")</f>
        <v>&lt;IPA_transcription&gt;jáà&lt;/IPA_transcription&gt;</v>
      </c>
      <c r="F33" t="str">
        <f>CONCATENATE("&lt;alt_IPA_transcription&gt;",'Word List'!E32,"&lt;/alt_IPA_transcription&gt;")</f>
        <v>&lt;alt_IPA_transcription&gt;&lt;/alt_IPA_transcription&gt;</v>
      </c>
      <c r="G33" t="str">
        <f>CONCATENATE("&lt;gloss&gt;",'Word List'!F32,"&lt;/gloss&gt;")</f>
        <v>&lt;gloss&gt;thing&lt;/gloss&gt;</v>
      </c>
      <c r="H33" t="str">
        <f>CONCATENATE("&lt;alt_gloss&gt;",'Word List'!G32,"&lt;/alt_gloss&gt;")</f>
        <v>&lt;alt_gloss&gt;&lt;/alt_gloss&gt;</v>
      </c>
      <c r="I33" t="str">
        <f>CONCATENATE("&lt;semantic_category&gt;",'Word List'!H32,"&lt;/semantic_category&gt;")</f>
        <v>&lt;semantic_category&gt;&lt;/semantic_category&gt;</v>
      </c>
      <c r="J33" t="s">
        <v>1</v>
      </c>
    </row>
    <row r="34" spans="1:10" ht="20.25">
      <c r="A34" t="s">
        <v>0</v>
      </c>
      <c r="B34" t="str">
        <f>CONCATENATE("&lt;entry&gt;",'Word List'!A33,"&lt;/entry&gt;")</f>
        <v>&lt;entry&gt;32&lt;/entry&gt;</v>
      </c>
      <c r="C34" t="str">
        <f>CONCATENATE("&lt;native_orthography&gt;",'Word List'!B33,"&lt;/native_orthography&gt;")</f>
        <v>&lt;native_orthography&gt;&lt;/native_orthography&gt;</v>
      </c>
      <c r="D34" t="str">
        <f>CONCATENATE("&lt;alt_native_orthography&gt;",'Word List'!C33,"&lt;/alt_native_orthography&gt;")</f>
        <v>&lt;alt_native_orthography&gt;&lt;/alt_native_orthography&gt;</v>
      </c>
      <c r="E34" t="str">
        <f>CONCATENATE("&lt;IPA_transcription&gt;",'Word List'!D33,"&lt;/IPA_transcription&gt;")</f>
        <v>&lt;IPA_transcription&gt;jɛ̀ɛ̀&lt;/IPA_transcription&gt;</v>
      </c>
      <c r="F34" t="str">
        <f>CONCATENATE("&lt;alt_IPA_transcription&gt;",'Word List'!E33,"&lt;/alt_IPA_transcription&gt;")</f>
        <v>&lt;alt_IPA_transcription&gt;&lt;/alt_IPA_transcription&gt;</v>
      </c>
      <c r="G34" t="str">
        <f>CONCATENATE("&lt;gloss&gt;",'Word List'!F33,"&lt;/gloss&gt;")</f>
        <v>&lt;gloss&gt;bird&lt;/gloss&gt;</v>
      </c>
      <c r="H34" t="str">
        <f>CONCATENATE("&lt;alt_gloss&gt;",'Word List'!G33,"&lt;/alt_gloss&gt;")</f>
        <v>&lt;alt_gloss&gt;&lt;/alt_gloss&gt;</v>
      </c>
      <c r="I34" t="str">
        <f>CONCATENATE("&lt;semantic_category&gt;",'Word List'!H33,"&lt;/semantic_category&gt;")</f>
        <v>&lt;semantic_category&gt;&lt;/semantic_category&gt;</v>
      </c>
      <c r="J34" t="s">
        <v>1</v>
      </c>
    </row>
    <row r="35" spans="1:10" ht="20.25">
      <c r="A35" t="s">
        <v>0</v>
      </c>
      <c r="B35" t="str">
        <f>CONCATENATE("&lt;entry&gt;",'Word List'!A34,"&lt;/entry&gt;")</f>
        <v>&lt;entry&gt;33&lt;/entry&gt;</v>
      </c>
      <c r="C35" t="str">
        <f>CONCATENATE("&lt;native_orthography&gt;",'Word List'!B34,"&lt;/native_orthography&gt;")</f>
        <v>&lt;native_orthography&gt;&lt;/native_orthography&gt;</v>
      </c>
      <c r="D35" t="str">
        <f>CONCATENATE("&lt;alt_native_orthography&gt;",'Word List'!C34,"&lt;/alt_native_orthography&gt;")</f>
        <v>&lt;alt_native_orthography&gt;&lt;/alt_native_orthography&gt;</v>
      </c>
      <c r="E35" t="str">
        <f>CONCATENATE("&lt;IPA_transcription&gt;",'Word List'!D34,"&lt;/IPA_transcription&gt;")</f>
        <v>&lt;IPA_transcription&gt;ɔ́jɔ́&lt;/IPA_transcription&gt;</v>
      </c>
      <c r="F35" t="str">
        <f>CONCATENATE("&lt;alt_IPA_transcription&gt;",'Word List'!E34,"&lt;/alt_IPA_transcription&gt;")</f>
        <v>&lt;alt_IPA_transcription&gt;&lt;/alt_IPA_transcription&gt;</v>
      </c>
      <c r="G35" t="str">
        <f>CONCATENATE("&lt;gloss&gt;",'Word List'!F34,"&lt;/gloss&gt;")</f>
        <v>&lt;gloss&gt;eye&lt;/gloss&gt;</v>
      </c>
      <c r="H35" t="str">
        <f>CONCATENATE("&lt;alt_gloss&gt;",'Word List'!G34,"&lt;/alt_gloss&gt;")</f>
        <v>&lt;alt_gloss&gt;&lt;/alt_gloss&gt;</v>
      </c>
      <c r="I35" t="str">
        <f>CONCATENATE("&lt;semantic_category&gt;",'Word List'!H34,"&lt;/semantic_category&gt;")</f>
        <v>&lt;semantic_category&gt;&lt;/semantic_category&gt;</v>
      </c>
      <c r="J35" t="s">
        <v>1</v>
      </c>
    </row>
    <row r="36" spans="1:10" ht="20.25">
      <c r="A36" t="s">
        <v>0</v>
      </c>
      <c r="B36" t="str">
        <f>CONCATENATE("&lt;entry&gt;",'Word List'!A35,"&lt;/entry&gt;")</f>
        <v>&lt;entry&gt;34&lt;/entry&gt;</v>
      </c>
      <c r="C36" t="str">
        <f>CONCATENATE("&lt;native_orthography&gt;",'Word List'!B35,"&lt;/native_orthography&gt;")</f>
        <v>&lt;native_orthography&gt;&lt;/native_orthography&gt;</v>
      </c>
      <c r="D36" t="str">
        <f>CONCATENATE("&lt;alt_native_orthography&gt;",'Word List'!C35,"&lt;/alt_native_orthography&gt;")</f>
        <v>&lt;alt_native_orthography&gt;&lt;/alt_native_orthography&gt;</v>
      </c>
      <c r="E36" t="str">
        <f>CONCATENATE("&lt;IPA_transcription&gt;",'Word List'!D35,"&lt;/IPA_transcription&gt;")</f>
        <v>&lt;IPA_transcription&gt;bã́j̃ã́&lt;/IPA_transcription&gt;</v>
      </c>
      <c r="F36" t="str">
        <f>CONCATENATE("&lt;alt_IPA_transcription&gt;",'Word List'!E35,"&lt;/alt_IPA_transcription&gt;")</f>
        <v>&lt;alt_IPA_transcription&gt;&lt;/alt_IPA_transcription&gt;</v>
      </c>
      <c r="G36" t="str">
        <f>CONCATENATE("&lt;gloss&gt;",'Word List'!F35,"&lt;/gloss&gt;")</f>
        <v>&lt;gloss&gt;catarrh&lt;/gloss&gt;</v>
      </c>
      <c r="H36" t="str">
        <f>CONCATENATE("&lt;alt_gloss&gt;",'Word List'!G35,"&lt;/alt_gloss&gt;")</f>
        <v>&lt;alt_gloss&gt;&lt;/alt_gloss&gt;</v>
      </c>
      <c r="I36" t="str">
        <f>CONCATENATE("&lt;semantic_category&gt;",'Word List'!H35,"&lt;/semantic_category&gt;")</f>
        <v>&lt;semantic_category&gt;&lt;/semantic_category&gt;</v>
      </c>
      <c r="J36" t="s">
        <v>1</v>
      </c>
    </row>
    <row r="37" spans="1:10" ht="20.25">
      <c r="A37" t="s">
        <v>0</v>
      </c>
      <c r="B37" t="str">
        <f>CONCATENATE("&lt;entry&gt;",'Word List'!A36,"&lt;/entry&gt;")</f>
        <v>&lt;entry&gt;35&lt;/entry&gt;</v>
      </c>
      <c r="C37" t="str">
        <f>CONCATENATE("&lt;native_orthography&gt;",'Word List'!B36,"&lt;/native_orthography&gt;")</f>
        <v>&lt;native_orthography&gt;&lt;/native_orthography&gt;</v>
      </c>
      <c r="D37" t="str">
        <f>CONCATENATE("&lt;alt_native_orthography&gt;",'Word List'!C36,"&lt;/alt_native_orthography&gt;")</f>
        <v>&lt;alt_native_orthography&gt;&lt;/alt_native_orthography&gt;</v>
      </c>
      <c r="E37" t="str">
        <f>CONCATENATE("&lt;IPA_transcription&gt;",'Word List'!D36,"&lt;/IPA_transcription&gt;")</f>
        <v>&lt;IPA_transcription&gt;ĩ̀j̃ĩ̀j̃ã̀&lt;/IPA_transcription&gt;</v>
      </c>
      <c r="F37" t="str">
        <f>CONCATENATE("&lt;alt_IPA_transcription&gt;",'Word List'!E36,"&lt;/alt_IPA_transcription&gt;")</f>
        <v>&lt;alt_IPA_transcription&gt;&lt;/alt_IPA_transcription&gt;</v>
      </c>
      <c r="G37" t="str">
        <f>CONCATENATE("&lt;gloss&gt;",'Word List'!F36,"&lt;/gloss&gt;")</f>
        <v>&lt;gloss&gt;horse&lt;/gloss&gt;</v>
      </c>
      <c r="H37" t="str">
        <f>CONCATENATE("&lt;alt_gloss&gt;",'Word List'!G36,"&lt;/alt_gloss&gt;")</f>
        <v>&lt;alt_gloss&gt;&lt;/alt_gloss&gt;</v>
      </c>
      <c r="I37" t="str">
        <f>CONCATENATE("&lt;semantic_category&gt;",'Word List'!H36,"&lt;/semantic_category&gt;")</f>
        <v>&lt;semantic_category&gt;&lt;/semantic_category&gt;</v>
      </c>
      <c r="J37" t="s">
        <v>1</v>
      </c>
    </row>
    <row r="38" spans="1:10" ht="20.25">
      <c r="A38" t="s">
        <v>0</v>
      </c>
      <c r="B38" t="str">
        <f>CONCATENATE("&lt;entry&gt;",'Word List'!A37,"&lt;/entry&gt;")</f>
        <v>&lt;entry&gt;36&lt;/entry&gt;</v>
      </c>
      <c r="C38" t="str">
        <f>CONCATENATE("&lt;native_orthography&gt;",'Word List'!B37,"&lt;/native_orthography&gt;")</f>
        <v>&lt;native_orthography&gt;&lt;/native_orthography&gt;</v>
      </c>
      <c r="D38" t="str">
        <f>CONCATENATE("&lt;alt_native_orthography&gt;",'Word List'!C37,"&lt;/alt_native_orthography&gt;")</f>
        <v>&lt;alt_native_orthography&gt;&lt;/alt_native_orthography&gt;</v>
      </c>
      <c r="E38" t="str">
        <f>CONCATENATE("&lt;IPA_transcription&gt;",'Word List'!D37,"&lt;/IPA_transcription&gt;")</f>
        <v>&lt;IPA_transcription&gt;wá&lt;/IPA_transcription&gt;</v>
      </c>
      <c r="F38" t="str">
        <f>CONCATENATE("&lt;alt_IPA_transcription&gt;",'Word List'!E37,"&lt;/alt_IPA_transcription&gt;")</f>
        <v>&lt;alt_IPA_transcription&gt;&lt;/alt_IPA_transcription&gt;</v>
      </c>
      <c r="G38" t="str">
        <f>CONCATENATE("&lt;gloss&gt;",'Word List'!F37,"&lt;/gloss&gt;")</f>
        <v>&lt;gloss&gt;we&lt;/gloss&gt;</v>
      </c>
      <c r="H38" t="str">
        <f>CONCATENATE("&lt;alt_gloss&gt;",'Word List'!G37,"&lt;/alt_gloss&gt;")</f>
        <v>&lt;alt_gloss&gt;&lt;/alt_gloss&gt;</v>
      </c>
      <c r="I38" t="str">
        <f>CONCATENATE("&lt;semantic_category&gt;",'Word List'!H37,"&lt;/semantic_category&gt;")</f>
        <v>&lt;semantic_category&gt;&lt;/semantic_category&gt;</v>
      </c>
      <c r="J38" t="s">
        <v>1</v>
      </c>
    </row>
    <row r="39" spans="1:10" ht="20.25">
      <c r="A39" t="s">
        <v>0</v>
      </c>
      <c r="B39" t="str">
        <f>CONCATENATE("&lt;entry&gt;",'Word List'!A38,"&lt;/entry&gt;")</f>
        <v>&lt;entry&gt;37&lt;/entry&gt;</v>
      </c>
      <c r="C39" t="str">
        <f>CONCATENATE("&lt;native_orthography&gt;",'Word List'!B38,"&lt;/native_orthography&gt;")</f>
        <v>&lt;native_orthography&gt;&lt;/native_orthography&gt;</v>
      </c>
      <c r="D39" t="str">
        <f>CONCATENATE("&lt;alt_native_orthography&gt;",'Word List'!C38,"&lt;/alt_native_orthography&gt;")</f>
        <v>&lt;alt_native_orthography&gt;&lt;/alt_native_orthography&gt;</v>
      </c>
      <c r="E39" t="str">
        <f>CONCATENATE("&lt;IPA_transcription&gt;",'Word List'!D38,"&lt;/IPA_transcription&gt;")</f>
        <v>&lt;IPA_transcription&gt;àwò&lt;/IPA_transcription&gt;</v>
      </c>
      <c r="F39" t="str">
        <f>CONCATENATE("&lt;alt_IPA_transcription&gt;",'Word List'!E38,"&lt;/alt_IPA_transcription&gt;")</f>
        <v>&lt;alt_IPA_transcription&gt;&lt;/alt_IPA_transcription&gt;</v>
      </c>
      <c r="G39" t="str">
        <f>CONCATENATE("&lt;gloss&gt;",'Word List'!F38,"&lt;/gloss&gt;")</f>
        <v>&lt;gloss&gt;young person, child&lt;/gloss&gt;</v>
      </c>
      <c r="H39" t="str">
        <f>CONCATENATE("&lt;alt_gloss&gt;",'Word List'!G38,"&lt;/alt_gloss&gt;")</f>
        <v>&lt;alt_gloss&gt;&lt;/alt_gloss&gt;</v>
      </c>
      <c r="I39" t="str">
        <f>CONCATENATE("&lt;semantic_category&gt;",'Word List'!H38,"&lt;/semantic_category&gt;")</f>
        <v>&lt;semantic_category&gt;&lt;/semantic_category&gt;</v>
      </c>
      <c r="J39" t="s">
        <v>1</v>
      </c>
    </row>
    <row r="40" spans="1:10" ht="20.25">
      <c r="A40" t="s">
        <v>0</v>
      </c>
      <c r="B40" t="str">
        <f>CONCATENATE("&lt;entry&gt;",'Word List'!A39,"&lt;/entry&gt;")</f>
        <v>&lt;entry&gt;38&lt;/entry&gt;</v>
      </c>
      <c r="C40" t="str">
        <f>CONCATENATE("&lt;native_orthography&gt;",'Word List'!B39,"&lt;/native_orthography&gt;")</f>
        <v>&lt;native_orthography&gt;&lt;/native_orthography&gt;</v>
      </c>
      <c r="D40" t="str">
        <f>CONCATENATE("&lt;alt_native_orthography&gt;",'Word List'!C39,"&lt;/alt_native_orthography&gt;")</f>
        <v>&lt;alt_native_orthography&gt;&lt;/alt_native_orthography&gt;</v>
      </c>
      <c r="E40" t="str">
        <f>CONCATENATE("&lt;IPA_transcription&gt;",'Word List'!D39,"&lt;/IPA_transcription&gt;")</f>
        <v>&lt;IPA_transcription&gt;ɛ̀wɛ̀rɛ̀&lt;/IPA_transcription&gt;</v>
      </c>
      <c r="F40" t="str">
        <f>CONCATENATE("&lt;alt_IPA_transcription&gt;",'Word List'!E39,"&lt;/alt_IPA_transcription&gt;")</f>
        <v>&lt;alt_IPA_transcription&gt;&lt;/alt_IPA_transcription&gt;</v>
      </c>
      <c r="G40" t="str">
        <f>CONCATENATE("&lt;gloss&gt;",'Word List'!F39,"&lt;/gloss&gt;")</f>
        <v>&lt;gloss&gt;children&lt;/gloss&gt;</v>
      </c>
      <c r="H40" t="str">
        <f>CONCATENATE("&lt;alt_gloss&gt;",'Word List'!G39,"&lt;/alt_gloss&gt;")</f>
        <v>&lt;alt_gloss&gt;&lt;/alt_gloss&gt;</v>
      </c>
      <c r="I40" t="str">
        <f>CONCATENATE("&lt;semantic_category&gt;",'Word List'!H39,"&lt;/semantic_category&gt;")</f>
        <v>&lt;semantic_category&gt;&lt;/semantic_category&gt;</v>
      </c>
      <c r="J40" t="s">
        <v>1</v>
      </c>
    </row>
    <row r="41" spans="1:10" ht="20.25">
      <c r="A41" t="s">
        <v>0</v>
      </c>
      <c r="B41" t="str">
        <f>CONCATENATE("&lt;entry&gt;",'Word List'!A40,"&lt;/entry&gt;")</f>
        <v>&lt;entry&gt;39&lt;/entry&gt;</v>
      </c>
      <c r="C41" t="str">
        <f>CONCATENATE("&lt;native_orthography&gt;",'Word List'!B40,"&lt;/native_orthography&gt;")</f>
        <v>&lt;native_orthography&gt;&lt;/native_orthography&gt;</v>
      </c>
      <c r="D41" t="str">
        <f>CONCATENATE("&lt;alt_native_orthography&gt;",'Word List'!C40,"&lt;/alt_native_orthography&gt;")</f>
        <v>&lt;alt_native_orthography&gt;&lt;/alt_native_orthography&gt;</v>
      </c>
      <c r="E41" t="str">
        <f>CONCATENATE("&lt;IPA_transcription&gt;",'Word List'!D40,"&lt;/IPA_transcription&gt;")</f>
        <v>&lt;IPA_transcription&gt;ɛ́w̃ɛ̃́&lt;/IPA_transcription&gt;</v>
      </c>
      <c r="F41" t="str">
        <f>CONCATENATE("&lt;alt_IPA_transcription&gt;",'Word List'!E40,"&lt;/alt_IPA_transcription&gt;")</f>
        <v>&lt;alt_IPA_transcription&gt;&lt;/alt_IPA_transcription&gt;</v>
      </c>
      <c r="G41" t="str">
        <f>CONCATENATE("&lt;gloss&gt;",'Word List'!F40,"&lt;/gloss&gt;")</f>
        <v>&lt;gloss&gt;steal&lt;/gloss&gt;</v>
      </c>
      <c r="H41" t="str">
        <f>CONCATENATE("&lt;alt_gloss&gt;",'Word List'!G40,"&lt;/alt_gloss&gt;")</f>
        <v>&lt;alt_gloss&gt;&lt;/alt_gloss&gt;</v>
      </c>
      <c r="I41" t="str">
        <f>CONCATENATE("&lt;semantic_category&gt;",'Word List'!H40,"&lt;/semantic_category&gt;")</f>
        <v>&lt;semantic_category&gt;&lt;/semantic_category&gt;</v>
      </c>
      <c r="J41" t="s">
        <v>1</v>
      </c>
    </row>
    <row r="42" spans="1:10" ht="20.25">
      <c r="A42" t="s">
        <v>0</v>
      </c>
      <c r="B42" t="str">
        <f>CONCATENATE("&lt;entry&gt;",'Word List'!A41,"&lt;/entry&gt;")</f>
        <v>&lt;entry&gt;40&lt;/entry&gt;</v>
      </c>
      <c r="C42" t="str">
        <f>CONCATENATE("&lt;native_orthography&gt;",'Word List'!B41,"&lt;/native_orthography&gt;")</f>
        <v>&lt;native_orthography&gt;&lt;/native_orthography&gt;</v>
      </c>
      <c r="D42" t="str">
        <f>CONCATENATE("&lt;alt_native_orthography&gt;",'Word List'!C41,"&lt;/alt_native_orthography&gt;")</f>
        <v>&lt;alt_native_orthography&gt;&lt;/alt_native_orthography&gt;</v>
      </c>
      <c r="E42" t="str">
        <f>CONCATENATE("&lt;IPA_transcription&gt;",'Word List'!D41,"&lt;/IPA_transcription&gt;")</f>
        <v>&lt;IPA_transcription&gt;ìbì&lt;/IPA_transcription&gt;</v>
      </c>
      <c r="F42" t="str">
        <f>CONCATENATE("&lt;alt_IPA_transcription&gt;",'Word List'!E41,"&lt;/alt_IPA_transcription&gt;")</f>
        <v>&lt;alt_IPA_transcription&gt;&lt;/alt_IPA_transcription&gt;</v>
      </c>
      <c r="G42" t="str">
        <f>CONCATENATE("&lt;gloss&gt;",'Word List'!F41,"&lt;/gloss&gt;")</f>
        <v>&lt;gloss&gt;sleep&lt;/gloss&gt;</v>
      </c>
      <c r="H42" t="str">
        <f>CONCATENATE("&lt;alt_gloss&gt;",'Word List'!G41,"&lt;/alt_gloss&gt;")</f>
        <v>&lt;alt_gloss&gt;&lt;/alt_gloss&gt;</v>
      </c>
      <c r="I42" t="str">
        <f>CONCATENATE("&lt;semantic_category&gt;",'Word List'!H41,"&lt;/semantic_category&gt;")</f>
        <v>&lt;semantic_category&gt;&lt;/semantic_category&gt;</v>
      </c>
      <c r="J42" t="s">
        <v>1</v>
      </c>
    </row>
    <row r="43" spans="1:10" ht="20.25">
      <c r="A43" t="s">
        <v>0</v>
      </c>
      <c r="B43" t="str">
        <f>CONCATENATE("&lt;entry&gt;",'Word List'!A42,"&lt;/entry&gt;")</f>
        <v>&lt;entry&gt;41&lt;/entry&gt;</v>
      </c>
      <c r="C43" t="str">
        <f>CONCATENATE("&lt;native_orthography&gt;",'Word List'!B42,"&lt;/native_orthography&gt;")</f>
        <v>&lt;native_orthography&gt;&lt;/native_orthography&gt;</v>
      </c>
      <c r="D43" t="str">
        <f>CONCATENATE("&lt;alt_native_orthography&gt;",'Word List'!C42,"&lt;/alt_native_orthography&gt;")</f>
        <v>&lt;alt_native_orthography&gt;&lt;/alt_native_orthography&gt;</v>
      </c>
      <c r="E43" t="str">
        <f>CONCATENATE("&lt;IPA_transcription&gt;",'Word List'!D42,"&lt;/IPA_transcription&gt;")</f>
        <v>&lt;IPA_transcription&gt;èbè&lt;/IPA_transcription&gt;</v>
      </c>
      <c r="F43" t="str">
        <f>CONCATENATE("&lt;alt_IPA_transcription&gt;",'Word List'!E42,"&lt;/alt_IPA_transcription&gt;")</f>
        <v>&lt;alt_IPA_transcription&gt;&lt;/alt_IPA_transcription&gt;</v>
      </c>
      <c r="G43" t="str">
        <f>CONCATENATE("&lt;gloss&gt;",'Word List'!F42,"&lt;/gloss&gt;")</f>
        <v>&lt;gloss&gt;pig&lt;/gloss&gt;</v>
      </c>
      <c r="H43" t="str">
        <f>CONCATENATE("&lt;alt_gloss&gt;",'Word List'!G42,"&lt;/alt_gloss&gt;")</f>
        <v>&lt;alt_gloss&gt;&lt;/alt_gloss&gt;</v>
      </c>
      <c r="I43" t="str">
        <f>CONCATENATE("&lt;semantic_category&gt;",'Word List'!H42,"&lt;/semantic_category&gt;")</f>
        <v>&lt;semantic_category&gt;&lt;/semantic_category&gt;</v>
      </c>
      <c r="J43" t="s">
        <v>1</v>
      </c>
    </row>
    <row r="44" spans="1:10" ht="20.25">
      <c r="A44" t="s">
        <v>0</v>
      </c>
      <c r="B44" t="str">
        <f>CONCATENATE("&lt;entry&gt;",'Word List'!A43,"&lt;/entry&gt;")</f>
        <v>&lt;entry&gt;42&lt;/entry&gt;</v>
      </c>
      <c r="C44" t="str">
        <f>CONCATENATE("&lt;native_orthography&gt;",'Word List'!B43,"&lt;/native_orthography&gt;")</f>
        <v>&lt;native_orthography&gt;&lt;/native_orthography&gt;</v>
      </c>
      <c r="D44" t="str">
        <f>CONCATENATE("&lt;alt_native_orthography&gt;",'Word List'!C43,"&lt;/alt_native_orthography&gt;")</f>
        <v>&lt;alt_native_orthography&gt;&lt;/alt_native_orthography&gt;</v>
      </c>
      <c r="E44" t="str">
        <f>CONCATENATE("&lt;IPA_transcription&gt;",'Word List'!D43,"&lt;/IPA_transcription&gt;")</f>
        <v>&lt;IPA_transcription&gt;ìbà&lt;/IPA_transcription&gt;</v>
      </c>
      <c r="F44" t="str">
        <f>CONCATENATE("&lt;alt_IPA_transcription&gt;",'Word List'!E43,"&lt;/alt_IPA_transcription&gt;")</f>
        <v>&lt;alt_IPA_transcription&gt;&lt;/alt_IPA_transcription&gt;</v>
      </c>
      <c r="G44" t="str">
        <f>CONCATENATE("&lt;gloss&gt;",'Word List'!F43,"&lt;/gloss&gt;")</f>
        <v>&lt;gloss&gt;it is done (of food)&lt;/gloss&gt;</v>
      </c>
      <c r="H44" t="str">
        <f>CONCATENATE("&lt;alt_gloss&gt;",'Word List'!G43,"&lt;/alt_gloss&gt;")</f>
        <v>&lt;alt_gloss&gt;&lt;/alt_gloss&gt;</v>
      </c>
      <c r="I44" t="str">
        <f>CONCATENATE("&lt;semantic_category&gt;",'Word List'!H43,"&lt;/semantic_category&gt;")</f>
        <v>&lt;semantic_category&gt;&lt;/semantic_category&gt;</v>
      </c>
      <c r="J44" t="s">
        <v>1</v>
      </c>
    </row>
    <row r="45" spans="1:10" ht="20.25">
      <c r="A45" t="s">
        <v>0</v>
      </c>
      <c r="B45" t="str">
        <f>CONCATENATE("&lt;entry&gt;",'Word List'!A44,"&lt;/entry&gt;")</f>
        <v>&lt;entry&gt;43&lt;/entry&gt;</v>
      </c>
      <c r="C45" t="str">
        <f>CONCATENATE("&lt;native_orthography&gt;",'Word List'!B44,"&lt;/native_orthography&gt;")</f>
        <v>&lt;native_orthography&gt;&lt;/native_orthography&gt;</v>
      </c>
      <c r="D45" t="str">
        <f>CONCATENATE("&lt;alt_native_orthography&gt;",'Word List'!C44,"&lt;/alt_native_orthography&gt;")</f>
        <v>&lt;alt_native_orthography&gt;&lt;/alt_native_orthography&gt;</v>
      </c>
      <c r="E45" t="str">
        <f>CONCATENATE("&lt;IPA_transcription&gt;",'Word List'!D44,"&lt;/IPA_transcription&gt;")</f>
        <v>&lt;IPA_transcription&gt;òbò&lt;/IPA_transcription&gt;</v>
      </c>
      <c r="F45" t="str">
        <f>CONCATENATE("&lt;alt_IPA_transcription&gt;",'Word List'!E44,"&lt;/alt_IPA_transcription&gt;")</f>
        <v>&lt;alt_IPA_transcription&gt;&lt;/alt_IPA_transcription&gt;</v>
      </c>
      <c r="G45" t="str">
        <f>CONCATENATE("&lt;gloss&gt;",'Word List'!F44,"&lt;/gloss&gt;")</f>
        <v>&lt;gloss&gt;back&lt;/gloss&gt;</v>
      </c>
      <c r="H45" t="str">
        <f>CONCATENATE("&lt;alt_gloss&gt;",'Word List'!G44,"&lt;/alt_gloss&gt;")</f>
        <v>&lt;alt_gloss&gt;&lt;/alt_gloss&gt;</v>
      </c>
      <c r="I45" t="str">
        <f>CONCATENATE("&lt;semantic_category&gt;",'Word List'!H44,"&lt;/semantic_category&gt;")</f>
        <v>&lt;semantic_category&gt;&lt;/semantic_category&gt;</v>
      </c>
      <c r="J45" t="s">
        <v>1</v>
      </c>
    </row>
    <row r="46" spans="1:10" ht="20.25">
      <c r="A46" t="s">
        <v>0</v>
      </c>
      <c r="B46" t="str">
        <f>CONCATENATE("&lt;entry&gt;",'Word List'!A45,"&lt;/entry&gt;")</f>
        <v>&lt;entry&gt;44&lt;/entry&gt;</v>
      </c>
      <c r="C46" t="str">
        <f>CONCATENATE("&lt;native_orthography&gt;",'Word List'!B45,"&lt;/native_orthography&gt;")</f>
        <v>&lt;native_orthography&gt;&lt;/native_orthography&gt;</v>
      </c>
      <c r="D46" t="str">
        <f>CONCATENATE("&lt;alt_native_orthography&gt;",'Word List'!C45,"&lt;/alt_native_orthography&gt;")</f>
        <v>&lt;alt_native_orthography&gt;&lt;/alt_native_orthography&gt;</v>
      </c>
      <c r="E46" t="str">
        <f>CONCATENATE("&lt;IPA_transcription&gt;",'Word List'!D45,"&lt;/IPA_transcription&gt;")</f>
        <v>&lt;IPA_transcription&gt;ìdò&lt;/IPA_transcription&gt;</v>
      </c>
      <c r="F46" t="str">
        <f>CONCATENATE("&lt;alt_IPA_transcription&gt;",'Word List'!E45,"&lt;/alt_IPA_transcription&gt;")</f>
        <v>&lt;alt_IPA_transcription&gt;&lt;/alt_IPA_transcription&gt;</v>
      </c>
      <c r="G46" t="str">
        <f>CONCATENATE("&lt;gloss&gt;",'Word List'!F45,"&lt;/gloss&gt;")</f>
        <v>&lt;gloss&gt;farm&lt;/gloss&gt;</v>
      </c>
      <c r="H46" t="str">
        <f>CONCATENATE("&lt;alt_gloss&gt;",'Word List'!G45,"&lt;/alt_gloss&gt;")</f>
        <v>&lt;alt_gloss&gt;&lt;/alt_gloss&gt;</v>
      </c>
      <c r="I46" t="str">
        <f>CONCATENATE("&lt;semantic_category&gt;",'Word List'!H45,"&lt;/semantic_category&gt;")</f>
        <v>&lt;semantic_category&gt;&lt;/semantic_category&gt;</v>
      </c>
      <c r="J46" t="s">
        <v>1</v>
      </c>
    </row>
    <row r="47" spans="1:10" ht="20.25">
      <c r="A47" t="s">
        <v>0</v>
      </c>
      <c r="B47" t="str">
        <f>CONCATENATE("&lt;entry&gt;",'Word List'!A46,"&lt;/entry&gt;")</f>
        <v>&lt;entry&gt;45&lt;/entry&gt;</v>
      </c>
      <c r="C47" t="str">
        <f>CONCATENATE("&lt;native_orthography&gt;",'Word List'!B46,"&lt;/native_orthography&gt;")</f>
        <v>&lt;native_orthography&gt;&lt;/native_orthography&gt;</v>
      </c>
      <c r="D47" t="str">
        <f>CONCATENATE("&lt;alt_native_orthography&gt;",'Word List'!C46,"&lt;/alt_native_orthography&gt;")</f>
        <v>&lt;alt_native_orthography&gt;&lt;/alt_native_orthography&gt;</v>
      </c>
      <c r="E47" t="str">
        <f>CONCATENATE("&lt;IPA_transcription&gt;",'Word List'!D46,"&lt;/IPA_transcription&gt;")</f>
        <v>&lt;IPA_transcription&gt;ìtɔ̀&lt;/IPA_transcription&gt;</v>
      </c>
      <c r="F47" t="str">
        <f>CONCATENATE("&lt;alt_IPA_transcription&gt;",'Word List'!E46,"&lt;/alt_IPA_transcription&gt;")</f>
        <v>&lt;alt_IPA_transcription&gt;&lt;/alt_IPA_transcription&gt;</v>
      </c>
      <c r="G47" t="str">
        <f>CONCATENATE("&lt;gloss&gt;",'Word List'!F46,"&lt;/gloss&gt;")</f>
        <v>&lt;gloss&gt;stomach&lt;/gloss&gt;</v>
      </c>
      <c r="H47" t="str">
        <f>CONCATENATE("&lt;alt_gloss&gt;",'Word List'!G46,"&lt;/alt_gloss&gt;")</f>
        <v>&lt;alt_gloss&gt;&lt;/alt_gloss&gt;</v>
      </c>
      <c r="I47" t="str">
        <f>CONCATENATE("&lt;semantic_category&gt;",'Word List'!H46,"&lt;/semantic_category&gt;")</f>
        <v>&lt;semantic_category&gt;&lt;/semantic_category&gt;</v>
      </c>
      <c r="J47" t="s">
        <v>1</v>
      </c>
    </row>
    <row r="48" spans="1:10" ht="20.25">
      <c r="A48" t="s">
        <v>0</v>
      </c>
      <c r="B48" t="str">
        <f>CONCATENATE("&lt;entry&gt;",'Word List'!A47,"&lt;/entry&gt;")</f>
        <v>&lt;entry&gt;46&lt;/entry&gt;</v>
      </c>
      <c r="C48" t="str">
        <f>CONCATENATE("&lt;native_orthography&gt;",'Word List'!B47,"&lt;/native_orthography&gt;")</f>
        <v>&lt;native_orthography&gt;&lt;/native_orthography&gt;</v>
      </c>
      <c r="D48" t="str">
        <f>CONCATENATE("&lt;alt_native_orthography&gt;",'Word List'!C47,"&lt;/alt_native_orthography&gt;")</f>
        <v>&lt;alt_native_orthography&gt;&lt;/alt_native_orthography&gt;</v>
      </c>
      <c r="E48" t="str">
        <f>CONCATENATE("&lt;IPA_transcription&gt;",'Word List'!D47,"&lt;/IPA_transcription&gt;")</f>
        <v>&lt;IPA_transcription&gt;óbú&lt;/IPA_transcription&gt;</v>
      </c>
      <c r="F48" t="str">
        <f>CONCATENATE("&lt;alt_IPA_transcription&gt;",'Word List'!E47,"&lt;/alt_IPA_transcription&gt;")</f>
        <v>&lt;alt_IPA_transcription&gt;&lt;/alt_IPA_transcription&gt;</v>
      </c>
      <c r="G48" t="str">
        <f>CONCATENATE("&lt;gloss&gt;",'Word List'!F47,"&lt;/gloss&gt;")</f>
        <v>&lt;gloss&gt;door&lt;/gloss&gt;</v>
      </c>
      <c r="H48" t="str">
        <f>CONCATENATE("&lt;alt_gloss&gt;",'Word List'!G47,"&lt;/alt_gloss&gt;")</f>
        <v>&lt;alt_gloss&gt;&lt;/alt_gloss&gt;</v>
      </c>
      <c r="I48" t="str">
        <f>CONCATENATE("&lt;semantic_category&gt;",'Word List'!H47,"&lt;/semantic_category&gt;")</f>
        <v>&lt;semantic_category&gt;&lt;/semantic_category&gt;</v>
      </c>
      <c r="J48" t="s">
        <v>1</v>
      </c>
    </row>
    <row r="49" spans="1:10" ht="20.25">
      <c r="A49" t="s">
        <v>0</v>
      </c>
      <c r="B49" t="str">
        <f>CONCATENATE("&lt;entry&gt;",'Word List'!A48,"&lt;/entry&gt;")</f>
        <v>&lt;entry&gt;47&lt;/entry&gt;</v>
      </c>
      <c r="C49" t="str">
        <f>CONCATENATE("&lt;native_orthography&gt;",'Word List'!B48,"&lt;/native_orthography&gt;")</f>
        <v>&lt;native_orthography&gt;&lt;/native_orthography&gt;</v>
      </c>
      <c r="D49" t="str">
        <f>CONCATENATE("&lt;alt_native_orthography&gt;",'Word List'!C48,"&lt;/alt_native_orthography&gt;")</f>
        <v>&lt;alt_native_orthography&gt;&lt;/alt_native_orthography&gt;</v>
      </c>
      <c r="E49" t="str">
        <f>CONCATENATE("&lt;IPA_transcription&gt;",'Word List'!D48,"&lt;/IPA_transcription&gt;")</f>
        <v>&lt;IPA_transcription&gt;èbèrè&lt;/IPA_transcription&gt;</v>
      </c>
      <c r="F49" t="str">
        <f>CONCATENATE("&lt;alt_IPA_transcription&gt;",'Word List'!E48,"&lt;/alt_IPA_transcription&gt;")</f>
        <v>&lt;alt_IPA_transcription&gt;&lt;/alt_IPA_transcription&gt;</v>
      </c>
      <c r="G49" t="str">
        <f>CONCATENATE("&lt;gloss&gt;",'Word List'!F48,"&lt;/gloss&gt;")</f>
        <v>&lt;gloss&gt;dog&lt;/gloss&gt;</v>
      </c>
      <c r="H49" t="str">
        <f>CONCATENATE("&lt;alt_gloss&gt;",'Word List'!G48,"&lt;/alt_gloss&gt;")</f>
        <v>&lt;alt_gloss&gt;&lt;/alt_gloss&gt;</v>
      </c>
      <c r="I49" t="str">
        <f>CONCATENATE("&lt;semantic_category&gt;",'Word List'!H48,"&lt;/semantic_category&gt;")</f>
        <v>&lt;semantic_category&gt;&lt;/semantic_category&gt;</v>
      </c>
      <c r="J49" t="s">
        <v>1</v>
      </c>
    </row>
    <row r="50" spans="1:10" ht="20.25">
      <c r="A50" t="s">
        <v>0</v>
      </c>
      <c r="B50" t="str">
        <f>CONCATENATE("&lt;entry&gt;",'Word List'!A49,"&lt;/entry&gt;")</f>
        <v>&lt;entry&gt;48&lt;/entry&gt;</v>
      </c>
      <c r="C50" t="str">
        <f>CONCATENATE("&lt;native_orthography&gt;",'Word List'!B49,"&lt;/native_orthography&gt;")</f>
        <v>&lt;native_orthography&gt;&lt;/native_orthography&gt;</v>
      </c>
      <c r="D50" t="str">
        <f>CONCATENATE("&lt;alt_native_orthography&gt;",'Word List'!C49,"&lt;/alt_native_orthography&gt;")</f>
        <v>&lt;alt_native_orthography&gt;&lt;/alt_native_orthography&gt;</v>
      </c>
      <c r="E50" t="str">
        <f>CONCATENATE("&lt;IPA_transcription&gt;",'Word List'!D49,"&lt;/IPA_transcription&gt;")</f>
        <v>&lt;IPA_transcription&gt;ɛ̀wɛ̀rɛ̀&lt;/IPA_transcription&gt;</v>
      </c>
      <c r="F50" t="str">
        <f>CONCATENATE("&lt;alt_IPA_transcription&gt;",'Word List'!E49,"&lt;/alt_IPA_transcription&gt;")</f>
        <v>&lt;alt_IPA_transcription&gt;&lt;/alt_IPA_transcription&gt;</v>
      </c>
      <c r="G50" t="str">
        <f>CONCATENATE("&lt;gloss&gt;",'Word List'!F49,"&lt;/gloss&gt;")</f>
        <v>&lt;gloss&gt;children&lt;/gloss&gt;</v>
      </c>
      <c r="H50" t="str">
        <f>CONCATENATE("&lt;alt_gloss&gt;",'Word List'!G49,"&lt;/alt_gloss&gt;")</f>
        <v>&lt;alt_gloss&gt;&lt;/alt_gloss&gt;</v>
      </c>
      <c r="I50" t="str">
        <f>CONCATENATE("&lt;semantic_category&gt;",'Word List'!H49,"&lt;/semantic_category&gt;")</f>
        <v>&lt;semantic_category&gt;&lt;/semantic_category&gt;</v>
      </c>
      <c r="J50" t="s">
        <v>1</v>
      </c>
    </row>
    <row r="51" spans="1:10" ht="20.25">
      <c r="A51" t="s">
        <v>0</v>
      </c>
      <c r="B51" t="str">
        <f>CONCATENATE("&lt;entry&gt;",'Word List'!A50,"&lt;/entry&gt;")</f>
        <v>&lt;entry&gt;49&lt;/entry&gt;</v>
      </c>
      <c r="C51" t="str">
        <f>CONCATENATE("&lt;native_orthography&gt;",'Word List'!B50,"&lt;/native_orthography&gt;")</f>
        <v>&lt;native_orthography&gt;&lt;/native_orthography&gt;</v>
      </c>
      <c r="D51" t="str">
        <f>CONCATENATE("&lt;alt_native_orthography&gt;",'Word List'!C50,"&lt;/alt_native_orthography&gt;")</f>
        <v>&lt;alt_native_orthography&gt;&lt;/alt_native_orthography&gt;</v>
      </c>
      <c r="E51" t="str">
        <f>CONCATENATE("&lt;IPA_transcription&gt;",'Word List'!D50,"&lt;/IPA_transcription&gt;")</f>
        <v>&lt;IPA_transcription&gt;òfòrò&lt;/IPA_transcription&gt;</v>
      </c>
      <c r="F51" t="str">
        <f>CONCATENATE("&lt;alt_IPA_transcription&gt;",'Word List'!E50,"&lt;/alt_IPA_transcription&gt;")</f>
        <v>&lt;alt_IPA_transcription&gt;&lt;/alt_IPA_transcription&gt;</v>
      </c>
      <c r="G51" t="str">
        <f>CONCATENATE("&lt;gloss&gt;",'Word List'!F50,"&lt;/gloss&gt;")</f>
        <v>&lt;gloss&gt;blow with mouth&lt;/gloss&gt;</v>
      </c>
      <c r="H51" t="str">
        <f>CONCATENATE("&lt;alt_gloss&gt;",'Word List'!G50,"&lt;/alt_gloss&gt;")</f>
        <v>&lt;alt_gloss&gt;&lt;/alt_gloss&gt;</v>
      </c>
      <c r="I51" t="str">
        <f>CONCATENATE("&lt;semantic_category&gt;",'Word List'!H50,"&lt;/semantic_category&gt;")</f>
        <v>&lt;semantic_category&gt;&lt;/semantic_category&gt;</v>
      </c>
      <c r="J51" t="s">
        <v>1</v>
      </c>
    </row>
    <row r="52" spans="1:10" ht="20.25">
      <c r="A52" t="s">
        <v>0</v>
      </c>
      <c r="B52" t="str">
        <f>CONCATENATE("&lt;entry&gt;",'Word List'!A51,"&lt;/entry&gt;")</f>
        <v>&lt;entry&gt;50&lt;/entry&gt;</v>
      </c>
      <c r="C52" t="str">
        <f>CONCATENATE("&lt;native_orthography&gt;",'Word List'!B51,"&lt;/native_orthography&gt;")</f>
        <v>&lt;native_orthography&gt;&lt;/native_orthography&gt;</v>
      </c>
      <c r="D52" t="str">
        <f>CONCATENATE("&lt;alt_native_orthography&gt;",'Word List'!C51,"&lt;/alt_native_orthography&gt;")</f>
        <v>&lt;alt_native_orthography&gt;&lt;/alt_native_orthography&gt;</v>
      </c>
      <c r="E52" t="str">
        <f>CONCATENATE("&lt;IPA_transcription&gt;",'Word List'!D51,"&lt;/IPA_transcription&gt;")</f>
        <v>&lt;IPA_transcription&gt;ɔ́sɔ́rɔ́&lt;/IPA_transcription&gt;</v>
      </c>
      <c r="F52" t="str">
        <f>CONCATENATE("&lt;alt_IPA_transcription&gt;",'Word List'!E51,"&lt;/alt_IPA_transcription&gt;")</f>
        <v>&lt;alt_IPA_transcription&gt;&lt;/alt_IPA_transcription&gt;</v>
      </c>
      <c r="G52" t="str">
        <f>CONCATENATE("&lt;gloss&gt;",'Word List'!F51,"&lt;/gloss&gt;")</f>
        <v>&lt;gloss&gt;navel&lt;/gloss&gt;</v>
      </c>
      <c r="H52" t="str">
        <f>CONCATENATE("&lt;alt_gloss&gt;",'Word List'!G51,"&lt;/alt_gloss&gt;")</f>
        <v>&lt;alt_gloss&gt;&lt;/alt_gloss&gt;</v>
      </c>
      <c r="I52" t="str">
        <f>CONCATENATE("&lt;semantic_category&gt;",'Word List'!H51,"&lt;/semantic_category&gt;")</f>
        <v>&lt;semantic_category&gt;&lt;/semantic_category&gt;</v>
      </c>
      <c r="J52" t="s">
        <v>1</v>
      </c>
    </row>
    <row r="53" spans="1:10" ht="20.25">
      <c r="A53" t="s">
        <v>0</v>
      </c>
      <c r="B53" t="str">
        <f>CONCATENATE("&lt;entry&gt;",'Word List'!A52,"&lt;/entry&gt;")</f>
        <v>&lt;entry&gt;51&lt;/entry&gt;</v>
      </c>
      <c r="C53" t="str">
        <f>CONCATENATE("&lt;native_orthography&gt;",'Word List'!B52,"&lt;/native_orthography&gt;")</f>
        <v>&lt;native_orthography&gt;&lt;/native_orthography&gt;</v>
      </c>
      <c r="D53" t="str">
        <f>CONCATENATE("&lt;alt_native_orthography&gt;",'Word List'!C52,"&lt;/alt_native_orthography&gt;")</f>
        <v>&lt;alt_native_orthography&gt;&lt;/alt_native_orthography&gt;</v>
      </c>
      <c r="E53" t="str">
        <f>CONCATENATE("&lt;IPA_transcription&gt;",'Word List'!D52,"&lt;/IPA_transcription&gt;")</f>
        <v>&lt;IPA_transcription&gt;sĩ̀ĩ̀&lt;/IPA_transcription&gt;</v>
      </c>
      <c r="F53" t="str">
        <f>CONCATENATE("&lt;alt_IPA_transcription&gt;",'Word List'!E52,"&lt;/alt_IPA_transcription&gt;")</f>
        <v>&lt;alt_IPA_transcription&gt;&lt;/alt_IPA_transcription&gt;</v>
      </c>
      <c r="G53" t="str">
        <f>CONCATENATE("&lt;gloss&gt;",'Word List'!F52,"&lt;/gloss&gt;")</f>
        <v>&lt;gloss&gt;sink&lt;/gloss&gt;</v>
      </c>
      <c r="H53" t="str">
        <f>CONCATENATE("&lt;alt_gloss&gt;",'Word List'!G52,"&lt;/alt_gloss&gt;")</f>
        <v>&lt;alt_gloss&gt;&lt;/alt_gloss&gt;</v>
      </c>
      <c r="I53" t="str">
        <f>CONCATENATE("&lt;semantic_category&gt;",'Word List'!H52,"&lt;/semantic_category&gt;")</f>
        <v>&lt;semantic_category&gt;&lt;/semantic_category&gt;</v>
      </c>
      <c r="J53" t="s">
        <v>1</v>
      </c>
    </row>
    <row r="54" spans="1:10" ht="20.25">
      <c r="A54" t="s">
        <v>0</v>
      </c>
      <c r="B54" t="str">
        <f>CONCATENATE("&lt;entry&gt;",'Word List'!A53,"&lt;/entry&gt;")</f>
        <v>&lt;entry&gt;52&lt;/entry&gt;</v>
      </c>
      <c r="C54" t="str">
        <f>CONCATENATE("&lt;native_orthography&gt;",'Word List'!B53,"&lt;/native_orthography&gt;")</f>
        <v>&lt;native_orthography&gt;&lt;/native_orthography&gt;</v>
      </c>
      <c r="D54" t="str">
        <f>CONCATENATE("&lt;alt_native_orthography&gt;",'Word List'!C53,"&lt;/alt_native_orthography&gt;")</f>
        <v>&lt;alt_native_orthography&gt;&lt;/alt_native_orthography&gt;</v>
      </c>
      <c r="E54" t="str">
        <f>CONCATENATE("&lt;IPA_transcription&gt;",'Word List'!D53,"&lt;/IPA_transcription&gt;")</f>
        <v>&lt;IPA_transcription&gt;sã̀ã̀&lt;/IPA_transcription&gt;</v>
      </c>
      <c r="F54" t="str">
        <f>CONCATENATE("&lt;alt_IPA_transcription&gt;",'Word List'!E53,"&lt;/alt_IPA_transcription&gt;")</f>
        <v>&lt;alt_IPA_transcription&gt;&lt;/alt_IPA_transcription&gt;</v>
      </c>
      <c r="G54" t="str">
        <f>CONCATENATE("&lt;gloss&gt;",'Word List'!F53,"&lt;/gloss&gt;")</f>
        <v>&lt;gloss&gt;urine&lt;/gloss&gt;</v>
      </c>
      <c r="H54" t="str">
        <f>CONCATENATE("&lt;alt_gloss&gt;",'Word List'!G53,"&lt;/alt_gloss&gt;")</f>
        <v>&lt;alt_gloss&gt;&lt;/alt_gloss&gt;</v>
      </c>
      <c r="I54" t="str">
        <f>CONCATENATE("&lt;semantic_category&gt;",'Word List'!H53,"&lt;/semantic_category&gt;")</f>
        <v>&lt;semantic_category&gt;&lt;/semantic_category&gt;</v>
      </c>
      <c r="J54" t="s">
        <v>1</v>
      </c>
    </row>
    <row r="55" spans="1:10" ht="20.25">
      <c r="A55" t="s">
        <v>0</v>
      </c>
      <c r="B55" t="str">
        <f>CONCATENATE("&lt;entry&gt;",'Word List'!A54,"&lt;/entry&gt;")</f>
        <v>&lt;entry&gt;53&lt;/entry&gt;</v>
      </c>
      <c r="C55" t="str">
        <f>CONCATENATE("&lt;native_orthography&gt;",'Word List'!B54,"&lt;/native_orthography&gt;")</f>
        <v>&lt;native_orthography&gt;&lt;/native_orthography&gt;</v>
      </c>
      <c r="D55" t="str">
        <f>CONCATENATE("&lt;alt_native_orthography&gt;",'Word List'!C54,"&lt;/alt_native_orthography&gt;")</f>
        <v>&lt;alt_native_orthography&gt;&lt;/alt_native_orthography&gt;</v>
      </c>
      <c r="E55" t="str">
        <f>CONCATENATE("&lt;IPA_transcription&gt;",'Word List'!D54,"&lt;/IPA_transcription&gt;")</f>
        <v>&lt;IPA_transcription&gt;sũ̀ũ̀&lt;/IPA_transcription&gt;</v>
      </c>
      <c r="F55" t="str">
        <f>CONCATENATE("&lt;alt_IPA_transcription&gt;",'Word List'!E54,"&lt;/alt_IPA_transcription&gt;")</f>
        <v>&lt;alt_IPA_transcription&gt;&lt;/alt_IPA_transcription&gt;</v>
      </c>
      <c r="G55" t="str">
        <f>CONCATENATE("&lt;gloss&gt;",'Word List'!F54,"&lt;/gloss&gt;")</f>
        <v>&lt;gloss&gt;stretch&lt;/gloss&gt;</v>
      </c>
      <c r="H55" t="str">
        <f>CONCATENATE("&lt;alt_gloss&gt;",'Word List'!G54,"&lt;/alt_gloss&gt;")</f>
        <v>&lt;alt_gloss&gt;&lt;/alt_gloss&gt;</v>
      </c>
      <c r="I55" t="str">
        <f>CONCATENATE("&lt;semantic_category&gt;",'Word List'!H54,"&lt;/semantic_category&gt;")</f>
        <v>&lt;semantic_category&gt;&lt;/semantic_category&gt;</v>
      </c>
      <c r="J55" t="s">
        <v>1</v>
      </c>
    </row>
    <row r="56" spans="1:10" ht="20.25">
      <c r="A56" t="s">
        <v>0</v>
      </c>
      <c r="B56" t="str">
        <f>CONCATENATE("&lt;entry&gt;",'Word List'!A55,"&lt;/entry&gt;")</f>
        <v>&lt;entry&gt;54&lt;/entry&gt;</v>
      </c>
      <c r="C56" t="str">
        <f>CONCATENATE("&lt;native_orthography&gt;",'Word List'!B55,"&lt;/native_orthography&gt;")</f>
        <v>&lt;native_orthography&gt;&lt;/native_orthography&gt;</v>
      </c>
      <c r="D56" t="str">
        <f>CONCATENATE("&lt;alt_native_orthography&gt;",'Word List'!C55,"&lt;/alt_native_orthography&gt;")</f>
        <v>&lt;alt_native_orthography&gt;&lt;/alt_native_orthography&gt;</v>
      </c>
      <c r="E56" t="str">
        <f>CONCATENATE("&lt;IPA_transcription&gt;",'Word List'!D55,"&lt;/IPA_transcription&gt;")</f>
        <v>&lt;IPA_transcription&gt;óɓṍṍ&lt;/IPA_transcription&gt;</v>
      </c>
      <c r="F56" t="str">
        <f>CONCATENATE("&lt;alt_IPA_transcription&gt;",'Word List'!E55,"&lt;/alt_IPA_transcription&gt;")</f>
        <v>&lt;alt_IPA_transcription&gt;&lt;/alt_IPA_transcription&gt;</v>
      </c>
      <c r="G56" t="str">
        <f>CONCATENATE("&lt;gloss&gt;",'Word List'!F55,"&lt;/gloss&gt;")</f>
        <v>&lt;gloss&gt;four hundred&lt;/gloss&gt;</v>
      </c>
      <c r="H56" t="str">
        <f>CONCATENATE("&lt;alt_gloss&gt;",'Word List'!G55,"&lt;/alt_gloss&gt;")</f>
        <v>&lt;alt_gloss&gt;&lt;/alt_gloss&gt;</v>
      </c>
      <c r="I56" t="str">
        <f>CONCATENATE("&lt;semantic_category&gt;",'Word List'!H55,"&lt;/semantic_category&gt;")</f>
        <v>&lt;semantic_category&gt;&lt;/semantic_category&gt;</v>
      </c>
      <c r="J56" t="s">
        <v>1</v>
      </c>
    </row>
    <row r="57" spans="1:10" ht="20.25">
      <c r="A57" t="s">
        <v>0</v>
      </c>
      <c r="B57" t="str">
        <f>CONCATENATE("&lt;entry&gt;",'Word List'!A56,"&lt;/entry&gt;")</f>
        <v>&lt;entry&gt;55&lt;/entry&gt;</v>
      </c>
      <c r="C57" t="str">
        <f>CONCATENATE("&lt;native_orthography&gt;",'Word List'!B56,"&lt;/native_orthography&gt;")</f>
        <v>&lt;native_orthography&gt;&lt;/native_orthography&gt;</v>
      </c>
      <c r="D57" t="str">
        <f>CONCATENATE("&lt;alt_native_orthography&gt;",'Word List'!C56,"&lt;/alt_native_orthography&gt;")</f>
        <v>&lt;alt_native_orthography&gt;&lt;/alt_native_orthography&gt;</v>
      </c>
      <c r="E57" t="str">
        <f>CONCATENATE("&lt;IPA_transcription&gt;",'Word List'!D56,"&lt;/IPA_transcription&gt;")</f>
        <v>&lt;IPA_transcription&gt;bṹṹ&lt;/IPA_transcription&gt;</v>
      </c>
      <c r="F57" t="str">
        <f>CONCATENATE("&lt;alt_IPA_transcription&gt;",'Word List'!E56,"&lt;/alt_IPA_transcription&gt;")</f>
        <v>&lt;alt_IPA_transcription&gt;&lt;/alt_IPA_transcription&gt;</v>
      </c>
      <c r="G57" t="str">
        <f>CONCATENATE("&lt;gloss&gt;",'Word List'!F56,"&lt;/gloss&gt;")</f>
        <v>&lt;gloss&gt;flowing tide&lt;/gloss&gt;</v>
      </c>
      <c r="H57" t="str">
        <f>CONCATENATE("&lt;alt_gloss&gt;",'Word List'!G56,"&lt;/alt_gloss&gt;")</f>
        <v>&lt;alt_gloss&gt;&lt;/alt_gloss&gt;</v>
      </c>
      <c r="I57" t="str">
        <f>CONCATENATE("&lt;semantic_category&gt;",'Word List'!H56,"&lt;/semantic_category&gt;")</f>
        <v>&lt;semantic_category&gt;&lt;/semantic_category&gt;</v>
      </c>
      <c r="J57" t="s">
        <v>1</v>
      </c>
    </row>
    <row r="58" spans="1:10" ht="20.25">
      <c r="A58" t="s">
        <v>0</v>
      </c>
      <c r="B58" t="str">
        <f>CONCATENATE("&lt;entry&gt;",'Word List'!A57,"&lt;/entry&gt;")</f>
        <v>&lt;entry&gt;56&lt;/entry&gt;</v>
      </c>
      <c r="C58" t="str">
        <f>CONCATENATE("&lt;native_orthography&gt;",'Word List'!B57,"&lt;/native_orthography&gt;")</f>
        <v>&lt;native_orthography&gt;&lt;/native_orthography&gt;</v>
      </c>
      <c r="D58" t="str">
        <f>CONCATENATE("&lt;alt_native_orthography&gt;",'Word List'!C57,"&lt;/alt_native_orthography&gt;")</f>
        <v>&lt;alt_native_orthography&gt;&lt;/alt_native_orthography&gt;</v>
      </c>
      <c r="E58" t="str">
        <f>CONCATENATE("&lt;IPA_transcription&gt;",'Word List'!D57,"&lt;/IPA_transcription&gt;")</f>
        <v>&lt;IPA_transcription&gt;&lt;/IPA_transcription&gt;</v>
      </c>
      <c r="F58" t="str">
        <f>CONCATENATE("&lt;alt_IPA_transcription&gt;",'Word List'!E57,"&lt;/alt_IPA_transcription&gt;")</f>
        <v>&lt;alt_IPA_transcription&gt;&lt;/alt_IPA_transcription&gt;</v>
      </c>
      <c r="G58" t="str">
        <f>CONCATENATE("&lt;gloss&gt;",'Word List'!F57,"&lt;/gloss&gt;")</f>
        <v>&lt;gloss&gt;round&lt;/gloss&gt;</v>
      </c>
      <c r="H58" t="str">
        <f>CONCATENATE("&lt;alt_gloss&gt;",'Word List'!G57,"&lt;/alt_gloss&gt;")</f>
        <v>&lt;alt_gloss&gt;&lt;/alt_gloss&gt;</v>
      </c>
      <c r="I58" t="str">
        <f>CONCATENATE("&lt;semantic_category&gt;",'Word List'!H57,"&lt;/semantic_category&gt;")</f>
        <v>&lt;semantic_category&gt;&lt;/semantic_category&gt;</v>
      </c>
      <c r="J58" t="s">
        <v>1</v>
      </c>
    </row>
    <row r="59" spans="1:10" ht="20.25">
      <c r="A59" t="s">
        <v>0</v>
      </c>
      <c r="B59" t="str">
        <f>CONCATENATE("&lt;entry&gt;",'Word List'!A58,"&lt;/entry&gt;")</f>
        <v>&lt;entry&gt;57&lt;/entry&gt;</v>
      </c>
      <c r="C59" t="str">
        <f>CONCATENATE("&lt;native_orthography&gt;",'Word List'!B58,"&lt;/native_orthography&gt;")</f>
        <v>&lt;native_orthography&gt;&lt;/native_orthography&gt;</v>
      </c>
      <c r="D59" t="str">
        <f>CONCATENATE("&lt;alt_native_orthography&gt;",'Word List'!C58,"&lt;/alt_native_orthography&gt;")</f>
        <v>&lt;alt_native_orthography&gt;&lt;/alt_native_orthography&gt;</v>
      </c>
      <c r="E59" t="str">
        <f>CONCATENATE("&lt;IPA_transcription&gt;",'Word List'!D58,"&lt;/IPA_transcription&gt;")</f>
        <v>&lt;IPA_transcription&gt;ónúmá&lt;/IPA_transcription&gt;</v>
      </c>
      <c r="F59" t="str">
        <f>CONCATENATE("&lt;alt_IPA_transcription&gt;",'Word List'!E58,"&lt;/alt_IPA_transcription&gt;")</f>
        <v>&lt;alt_IPA_transcription&gt;&lt;/alt_IPA_transcription&gt;</v>
      </c>
      <c r="G59" t="str">
        <f>CONCATENATE("&lt;gloss&gt;",'Word List'!F58,"&lt;/gloss&gt;")</f>
        <v>&lt;gloss&gt;bush&lt;/gloss&gt;</v>
      </c>
      <c r="H59" t="str">
        <f>CONCATENATE("&lt;alt_gloss&gt;",'Word List'!G58,"&lt;/alt_gloss&gt;")</f>
        <v>&lt;alt_gloss&gt;&lt;/alt_gloss&gt;</v>
      </c>
      <c r="I59" t="str">
        <f>CONCATENATE("&lt;semantic_category&gt;",'Word List'!H58,"&lt;/semantic_category&gt;")</f>
        <v>&lt;semantic_category&gt;&lt;/semantic_category&gt;</v>
      </c>
      <c r="J59" t="s">
        <v>1</v>
      </c>
    </row>
    <row r="60" spans="1:10" ht="20.25">
      <c r="A60" t="s">
        <v>0</v>
      </c>
      <c r="B60" t="str">
        <f>CONCATENATE("&lt;entry&gt;",'Word List'!A59,"&lt;/entry&gt;")</f>
        <v>&lt;entry&gt;58&lt;/entry&gt;</v>
      </c>
      <c r="C60" t="str">
        <f>CONCATENATE("&lt;native_orthography&gt;",'Word List'!B59,"&lt;/native_orthography&gt;")</f>
        <v>&lt;native_orthography&gt;&lt;/native_orthography&gt;</v>
      </c>
      <c r="D60" t="str">
        <f>CONCATENATE("&lt;alt_native_orthography&gt;",'Word List'!C59,"&lt;/alt_native_orthography&gt;")</f>
        <v>&lt;alt_native_orthography&gt;&lt;/alt_native_orthography&gt;</v>
      </c>
      <c r="E60" t="str">
        <f>CONCATENATE("&lt;IPA_transcription&gt;",'Word List'!D59,"&lt;/IPA_transcription&gt;")</f>
        <v>&lt;IPA_transcription&gt;ònúmá&lt;/IPA_transcription&gt;</v>
      </c>
      <c r="F60" t="str">
        <f>CONCATENATE("&lt;alt_IPA_transcription&gt;",'Word List'!E59,"&lt;/alt_IPA_transcription&gt;")</f>
        <v>&lt;alt_IPA_transcription&gt;&lt;/alt_IPA_transcription&gt;</v>
      </c>
      <c r="G60" t="str">
        <f>CONCATENATE("&lt;gloss&gt;",'Word List'!F59,"&lt;/gloss&gt;")</f>
        <v>&lt;gloss&gt;get out&lt;/gloss&gt;</v>
      </c>
      <c r="H60" t="str">
        <f>CONCATENATE("&lt;alt_gloss&gt;",'Word List'!G59,"&lt;/alt_gloss&gt;")</f>
        <v>&lt;alt_gloss&gt;&lt;/alt_gloss&gt;</v>
      </c>
      <c r="I60" t="str">
        <f>CONCATENATE("&lt;semantic_category&gt;",'Word List'!H59,"&lt;/semantic_category&gt;")</f>
        <v>&lt;semantic_category&gt;&lt;/semantic_category&gt;</v>
      </c>
      <c r="J60" t="s">
        <v>1</v>
      </c>
    </row>
    <row r="61" spans="1:10" ht="20.25">
      <c r="A61" t="s">
        <v>0</v>
      </c>
      <c r="B61" t="str">
        <f>CONCATENATE("&lt;entry&gt;",'Word List'!A60,"&lt;/entry&gt;")</f>
        <v>&lt;entry&gt;59&lt;/entry&gt;</v>
      </c>
      <c r="C61" t="str">
        <f>CONCATENATE("&lt;native_orthography&gt;",'Word List'!B60,"&lt;/native_orthography&gt;")</f>
        <v>&lt;native_orthography&gt;&lt;/native_orthography&gt;</v>
      </c>
      <c r="D61" t="str">
        <f>CONCATENATE("&lt;alt_native_orthography&gt;",'Word List'!C60,"&lt;/alt_native_orthography&gt;")</f>
        <v>&lt;alt_native_orthography&gt;&lt;/alt_native_orthography&gt;</v>
      </c>
      <c r="E61" t="str">
        <f>CONCATENATE("&lt;IPA_transcription&gt;",'Word List'!D60,"&lt;/IPA_transcription&gt;")</f>
        <v>&lt;IPA_transcription&gt;ònùmà&lt;/IPA_transcription&gt;</v>
      </c>
      <c r="F61" t="str">
        <f>CONCATENATE("&lt;alt_IPA_transcription&gt;",'Word List'!E60,"&lt;/alt_IPA_transcription&gt;")</f>
        <v>&lt;alt_IPA_transcription&gt;&lt;/alt_IPA_transcription&gt;</v>
      </c>
      <c r="G61" t="str">
        <f>CONCATENATE("&lt;gloss&gt;",'Word List'!F60,"&lt;/gloss&gt;")</f>
        <v>&lt;gloss&gt;beat (drum)&lt;/gloss&gt;</v>
      </c>
      <c r="H61" t="str">
        <f>CONCATENATE("&lt;alt_gloss&gt;",'Word List'!G60,"&lt;/alt_gloss&gt;")</f>
        <v>&lt;alt_gloss&gt;&lt;/alt_gloss&gt;</v>
      </c>
      <c r="I61" t="str">
        <f>CONCATENATE("&lt;semantic_category&gt;",'Word List'!H60,"&lt;/semantic_category&gt;")</f>
        <v>&lt;semantic_category&gt;&lt;/semantic_category&gt;</v>
      </c>
      <c r="J61" t="s">
        <v>1</v>
      </c>
    </row>
    <row r="62" spans="1:10" ht="20.25">
      <c r="A62" t="s">
        <v>0</v>
      </c>
      <c r="B62" t="str">
        <f>CONCATENATE("&lt;entry&gt;",'Word List'!A61,"&lt;/entry&gt;")</f>
        <v>&lt;entry&gt;60&lt;/entry&gt;</v>
      </c>
      <c r="C62" t="str">
        <f>CONCATENATE("&lt;native_orthography&gt;",'Word List'!B61,"&lt;/native_orthography&gt;")</f>
        <v>&lt;native_orthography&gt;&lt;/native_orthography&gt;</v>
      </c>
      <c r="D62" t="str">
        <f>CONCATENATE("&lt;alt_native_orthography&gt;",'Word List'!C61,"&lt;/alt_native_orthography&gt;")</f>
        <v>&lt;alt_native_orthography&gt;&lt;/alt_native_orthography&gt;</v>
      </c>
      <c r="E62" t="str">
        <f>CONCATENATE("&lt;IPA_transcription&gt;",'Word List'!D61,"&lt;/IPA_transcription&gt;")</f>
        <v>&lt;IPA_transcription&gt;ɛ́wɛ̀rɛ̀&lt;/IPA_transcription&gt;</v>
      </c>
      <c r="F62" t="str">
        <f>CONCATENATE("&lt;alt_IPA_transcription&gt;",'Word List'!E61,"&lt;/alt_IPA_transcription&gt;")</f>
        <v>&lt;alt_IPA_transcription&gt;&lt;/alt_IPA_transcription&gt;</v>
      </c>
      <c r="G62" t="str">
        <f>CONCATENATE("&lt;gloss&gt;",'Word List'!F61,"&lt;/gloss&gt;")</f>
        <v>&lt;gloss&gt;spirit&lt;/gloss&gt;</v>
      </c>
      <c r="H62" t="str">
        <f>CONCATENATE("&lt;alt_gloss&gt;",'Word List'!G61,"&lt;/alt_gloss&gt;")</f>
        <v>&lt;alt_gloss&gt;&lt;/alt_gloss&gt;</v>
      </c>
      <c r="I62" t="str">
        <f>CONCATENATE("&lt;semantic_category&gt;",'Word List'!H61,"&lt;/semantic_category&gt;")</f>
        <v>&lt;semantic_category&gt;&lt;/semantic_category&gt;</v>
      </c>
      <c r="J62" t="s">
        <v>1</v>
      </c>
    </row>
    <row r="63" spans="1:10" ht="20.25">
      <c r="A63" t="s">
        <v>0</v>
      </c>
      <c r="B63" t="str">
        <f>CONCATENATE("&lt;entry&gt;",'Word List'!A62,"&lt;/entry&gt;")</f>
        <v>&lt;entry&gt;61&lt;/entry&gt;</v>
      </c>
      <c r="C63" t="str">
        <f>CONCATENATE("&lt;native_orthography&gt;",'Word List'!B62,"&lt;/native_orthography&gt;")</f>
        <v>&lt;native_orthography&gt;&lt;/native_orthography&gt;</v>
      </c>
      <c r="D63" t="str">
        <f>CONCATENATE("&lt;alt_native_orthography&gt;",'Word List'!C62,"&lt;/alt_native_orthography&gt;")</f>
        <v>&lt;alt_native_orthography&gt;&lt;/alt_native_orthography&gt;</v>
      </c>
      <c r="E63" t="str">
        <f>CONCATENATE("&lt;IPA_transcription&gt;",'Word List'!D62,"&lt;/IPA_transcription&gt;")</f>
        <v>&lt;IPA_transcription&gt;ɛ̀wɛ̀rɛ̀&lt;/IPA_transcription&gt;</v>
      </c>
      <c r="F63" t="str">
        <f>CONCATENATE("&lt;alt_IPA_transcription&gt;",'Word List'!E62,"&lt;/alt_IPA_transcription&gt;")</f>
        <v>&lt;alt_IPA_transcription&gt;&lt;/alt_IPA_transcription&gt;</v>
      </c>
      <c r="G63" t="str">
        <f>CONCATENATE("&lt;gloss&gt;",'Word List'!F62,"&lt;/gloss&gt;")</f>
        <v>&lt;gloss&gt;children&lt;/gloss&gt;</v>
      </c>
      <c r="H63" t="str">
        <f>CONCATENATE("&lt;alt_gloss&gt;",'Word List'!G62,"&lt;/alt_gloss&gt;")</f>
        <v>&lt;alt_gloss&gt;&lt;/alt_gloss&gt;</v>
      </c>
      <c r="I63" t="str">
        <f>CONCATENATE("&lt;semantic_category&gt;",'Word List'!H62,"&lt;/semantic_category&gt;")</f>
        <v>&lt;semantic_category&gt;&lt;/semantic_category&gt;</v>
      </c>
      <c r="J63" t="s">
        <v>1</v>
      </c>
    </row>
    <row r="64" spans="1:10" ht="20.25">
      <c r="A64" t="s">
        <v>0</v>
      </c>
      <c r="B64" t="str">
        <f>CONCATENATE("&lt;entry&gt;",'Word List'!A63,"&lt;/entry&gt;")</f>
        <v>&lt;entry&gt;62&lt;/entry&gt;</v>
      </c>
      <c r="C64" t="str">
        <f>CONCATENATE("&lt;native_orthography&gt;",'Word List'!B63,"&lt;/native_orthography&gt;")</f>
        <v>&lt;native_orthography&gt;&lt;/native_orthography&gt;</v>
      </c>
      <c r="D64" t="str">
        <f>CONCATENATE("&lt;alt_native_orthography&gt;",'Word List'!C63,"&lt;/alt_native_orthography&gt;")</f>
        <v>&lt;alt_native_orthography&gt;&lt;/alt_native_orthography&gt;</v>
      </c>
      <c r="E64" t="str">
        <f>CONCATENATE("&lt;IPA_transcription&gt;",'Word List'!D63,"&lt;/IPA_transcription&gt;")</f>
        <v>&lt;IPA_transcription&gt;òkùnà&lt;/IPA_transcription&gt;</v>
      </c>
      <c r="F64" t="str">
        <f>CONCATENATE("&lt;alt_IPA_transcription&gt;",'Word List'!E63,"&lt;/alt_IPA_transcription&gt;")</f>
        <v>&lt;alt_IPA_transcription&gt;&lt;/alt_IPA_transcription&gt;</v>
      </c>
      <c r="G64" t="str">
        <f>CONCATENATE("&lt;gloss&gt;",'Word List'!F63,"&lt;/gloss&gt;")</f>
        <v>&lt;gloss&gt;fowl&lt;/gloss&gt;</v>
      </c>
      <c r="H64" t="str">
        <f>CONCATENATE("&lt;alt_gloss&gt;",'Word List'!G63,"&lt;/alt_gloss&gt;")</f>
        <v>&lt;alt_gloss&gt;&lt;/alt_gloss&gt;</v>
      </c>
      <c r="I64" t="str">
        <f>CONCATENATE("&lt;semantic_category&gt;",'Word List'!H63,"&lt;/semantic_category&gt;")</f>
        <v>&lt;semantic_category&gt;&lt;/semantic_category&gt;</v>
      </c>
      <c r="J64" t="s">
        <v>1</v>
      </c>
    </row>
    <row r="65" spans="1:10" ht="20.25">
      <c r="A65" t="s">
        <v>0</v>
      </c>
      <c r="B65" t="str">
        <f>CONCATENATE("&lt;entry&gt;",'Word List'!A64,"&lt;/entry&gt;")</f>
        <v>&lt;entry&gt;63&lt;/entry&gt;</v>
      </c>
      <c r="C65" t="str">
        <f>CONCATENATE("&lt;native_orthography&gt;",'Word List'!B64,"&lt;/native_orthography&gt;")</f>
        <v>&lt;native_orthography&gt;&lt;/native_orthography&gt;</v>
      </c>
      <c r="D65" t="str">
        <f>CONCATENATE("&lt;alt_native_orthography&gt;",'Word List'!C64,"&lt;/alt_native_orthography&gt;")</f>
        <v>&lt;alt_native_orthography&gt;&lt;/alt_native_orthography&gt;</v>
      </c>
      <c r="E65" t="str">
        <f>CONCATENATE("&lt;IPA_transcription&gt;",'Word List'!D64,"&lt;/IPA_transcription&gt;")</f>
        <v>&lt;IPA_transcription&gt;ókúná&lt;/IPA_transcription&gt;</v>
      </c>
      <c r="F65" t="str">
        <f>CONCATENATE("&lt;alt_IPA_transcription&gt;",'Word List'!E64,"&lt;/alt_IPA_transcription&gt;")</f>
        <v>&lt;alt_IPA_transcription&gt;&lt;/alt_IPA_transcription&gt;</v>
      </c>
      <c r="G65" t="str">
        <f>CONCATENATE("&lt;gloss&gt;",'Word List'!F64,"&lt;/gloss&gt;")</f>
        <v>&lt;gloss&gt;compound&lt;/gloss&gt;</v>
      </c>
      <c r="H65" t="str">
        <f>CONCATENATE("&lt;alt_gloss&gt;",'Word List'!G64,"&lt;/alt_gloss&gt;")</f>
        <v>&lt;alt_gloss&gt;&lt;/alt_gloss&gt;</v>
      </c>
      <c r="I65" t="str">
        <f>CONCATENATE("&lt;semantic_category&gt;",'Word List'!H64,"&lt;/semantic_category&gt;")</f>
        <v>&lt;semantic_category&gt;&lt;/semantic_category&gt;</v>
      </c>
      <c r="J65" t="s">
        <v>1</v>
      </c>
    </row>
    <row r="66" spans="1:10" ht="20.25">
      <c r="A66" t="s">
        <v>0</v>
      </c>
      <c r="B66" t="str">
        <f>CONCATENATE("&lt;entry&gt;",'Word List'!A65,"&lt;/entry&gt;")</f>
        <v>&lt;entry&gt;64&lt;/entry&gt;</v>
      </c>
      <c r="C66" t="str">
        <f>CONCATENATE("&lt;native_orthography&gt;",'Word List'!B65,"&lt;/native_orthography&gt;")</f>
        <v>&lt;native_orthography&gt;&lt;/native_orthography&gt;</v>
      </c>
      <c r="D66" t="str">
        <f>CONCATENATE("&lt;alt_native_orthography&gt;",'Word List'!C65,"&lt;/alt_native_orthography&gt;")</f>
        <v>&lt;alt_native_orthography&gt;&lt;/alt_native_orthography&gt;</v>
      </c>
      <c r="E66" t="str">
        <f>CONCATENATE("&lt;IPA_transcription&gt;",'Word List'!D65,"&lt;/IPA_transcription&gt;")</f>
        <v>&lt;IPA_transcription&gt;ì kɔ̀ bòma&lt;/IPA_transcription&gt;</v>
      </c>
      <c r="F66" t="str">
        <f>CONCATENATE("&lt;alt_IPA_transcription&gt;",'Word List'!E65,"&lt;/alt_IPA_transcription&gt;")</f>
        <v>&lt;alt_IPA_transcription&gt;&lt;/alt_IPA_transcription&gt;</v>
      </c>
      <c r="G66" t="str">
        <f>CONCATENATE("&lt;gloss&gt;",'Word List'!F65,"&lt;/gloss&gt;")</f>
        <v>&lt;gloss&gt;I am Boma&lt;/gloss&gt;</v>
      </c>
      <c r="H66" t="str">
        <f>CONCATENATE("&lt;alt_gloss&gt;",'Word List'!G65,"&lt;/alt_gloss&gt;")</f>
        <v>&lt;alt_gloss&gt;&lt;/alt_gloss&gt;</v>
      </c>
      <c r="I66" t="str">
        <f>CONCATENATE("&lt;semantic_category&gt;",'Word List'!H65,"&lt;/semantic_category&gt;")</f>
        <v>&lt;semantic_category&gt;&lt;/semantic_category&gt;</v>
      </c>
      <c r="J66" t="s">
        <v>1</v>
      </c>
    </row>
    <row r="67" spans="1:10" ht="20.25">
      <c r="A67" t="s">
        <v>0</v>
      </c>
      <c r="B67" t="str">
        <f>CONCATENATE("&lt;entry&gt;",'Word List'!A66,"&lt;/entry&gt;")</f>
        <v>&lt;entry&gt;65&lt;/entry&gt;</v>
      </c>
      <c r="C67" t="str">
        <f>CONCATENATE("&lt;native_orthography&gt;",'Word List'!B66,"&lt;/native_orthography&gt;")</f>
        <v>&lt;native_orthography&gt;&lt;/native_orthography&gt;</v>
      </c>
      <c r="D67" t="str">
        <f>CONCATENATE("&lt;alt_native_orthography&gt;",'Word List'!C66,"&lt;/alt_native_orthography&gt;")</f>
        <v>&lt;alt_native_orthography&gt;&lt;/alt_native_orthography&gt;</v>
      </c>
      <c r="E67" t="str">
        <f>CONCATENATE("&lt;IPA_transcription&gt;",'Word List'!D66,"&lt;/IPA_transcription&gt;")</f>
        <v>&lt;IPA_transcription&gt;í kɔ́ bòma&lt;/IPA_transcription&gt;</v>
      </c>
      <c r="F67" t="str">
        <f>CONCATENATE("&lt;alt_IPA_transcription&gt;",'Word List'!E66,"&lt;/alt_IPA_transcription&gt;")</f>
        <v>&lt;alt_IPA_transcription&gt;&lt;/alt_IPA_transcription&gt;</v>
      </c>
      <c r="G67" t="str">
        <f>CONCATENATE("&lt;gloss&gt;",'Word List'!F66,"&lt;/gloss&gt;")</f>
        <v>&lt;gloss&gt;You are Boma&lt;/gloss&gt;</v>
      </c>
      <c r="H67" t="str">
        <f>CONCATENATE("&lt;alt_gloss&gt;",'Word List'!G66,"&lt;/alt_gloss&gt;")</f>
        <v>&lt;alt_gloss&gt;&lt;/alt_gloss&gt;</v>
      </c>
      <c r="I67" t="str">
        <f>CONCATENATE("&lt;semantic_category&gt;",'Word List'!H66,"&lt;/semantic_category&gt;")</f>
        <v>&lt;semantic_category&gt;&lt;/semantic_category&gt;</v>
      </c>
      <c r="J67" t="s">
        <v>1</v>
      </c>
    </row>
    <row r="68" spans="1:10" ht="20.25">
      <c r="A68" t="s">
        <v>0</v>
      </c>
      <c r="B68" t="str">
        <f>CONCATENATE("&lt;entry&gt;",'Word List'!A67,"&lt;/entry&gt;")</f>
        <v>&lt;entry&gt;66&lt;/entry&gt;</v>
      </c>
      <c r="C68" t="str">
        <f>CONCATENATE("&lt;native_orthography&gt;",'Word List'!B67,"&lt;/native_orthography&gt;")</f>
        <v>&lt;native_orthography&gt;&lt;/native_orthography&gt;</v>
      </c>
      <c r="D68" t="str">
        <f>CONCATENATE("&lt;alt_native_orthography&gt;",'Word List'!C67,"&lt;/alt_native_orthography&gt;")</f>
        <v>&lt;alt_native_orthography&gt;&lt;/alt_native_orthography&gt;</v>
      </c>
      <c r="E68" t="str">
        <f>CONCATENATE("&lt;IPA_transcription&gt;",'Word List'!D67,"&lt;/IPA_transcription&gt;")</f>
        <v>&lt;IPA_transcription&gt;ìrì òkùnà&lt;/IPA_transcription&gt;</v>
      </c>
      <c r="F68" t="str">
        <f>CONCATENATE("&lt;alt_IPA_transcription&gt;",'Word List'!E67,"&lt;/alt_IPA_transcription&gt;")</f>
        <v>&lt;alt_IPA_transcription&gt;&lt;/alt_IPA_transcription&gt;</v>
      </c>
      <c r="G68" t="str">
        <f>CONCATENATE("&lt;gloss&gt;",'Word List'!F67,"&lt;/gloss&gt;")</f>
        <v>&lt;gloss&gt;my fowl&lt;/gloss&gt;</v>
      </c>
      <c r="H68" t="str">
        <f>CONCATENATE("&lt;alt_gloss&gt;",'Word List'!G67,"&lt;/alt_gloss&gt;")</f>
        <v>&lt;alt_gloss&gt;&lt;/alt_gloss&gt;</v>
      </c>
      <c r="I68" t="str">
        <f>CONCATENATE("&lt;semantic_category&gt;",'Word List'!H67,"&lt;/semantic_category&gt;")</f>
        <v>&lt;semantic_category&gt;&lt;/semantic_category&gt;</v>
      </c>
      <c r="J68" t="s">
        <v>1</v>
      </c>
    </row>
    <row r="69" spans="1:10" ht="20.25">
      <c r="A69" t="s">
        <v>0</v>
      </c>
      <c r="B69" t="str">
        <f>CONCATENATE("&lt;entry&gt;",'Word List'!A68,"&lt;/entry&gt;")</f>
        <v>&lt;entry&gt;67&lt;/entry&gt;</v>
      </c>
      <c r="C69" t="str">
        <f>CONCATENATE("&lt;native_orthography&gt;",'Word List'!B68,"&lt;/native_orthography&gt;")</f>
        <v>&lt;native_orthography&gt;&lt;/native_orthography&gt;</v>
      </c>
      <c r="D69" t="str">
        <f>CONCATENATE("&lt;alt_native_orthography&gt;",'Word List'!C68,"&lt;/alt_native_orthography&gt;")</f>
        <v>&lt;alt_native_orthography&gt;&lt;/alt_native_orthography&gt;</v>
      </c>
      <c r="E69" t="str">
        <f>CONCATENATE("&lt;IPA_transcription&gt;",'Word List'!D68,"&lt;/IPA_transcription&gt;")</f>
        <v>&lt;IPA_transcription&gt;írí ókùnà&lt;/IPA_transcription&gt;</v>
      </c>
      <c r="F69" t="str">
        <f>CONCATENATE("&lt;alt_IPA_transcription&gt;",'Word List'!E68,"&lt;/alt_IPA_transcription&gt;")</f>
        <v>&lt;alt_IPA_transcription&gt;&lt;/alt_IPA_transcription&gt;</v>
      </c>
      <c r="G69" t="str">
        <f>CONCATENATE("&lt;gloss&gt;",'Word List'!F68,"&lt;/gloss&gt;")</f>
        <v>&lt;gloss&gt;your fowl&lt;/gloss&gt;</v>
      </c>
      <c r="H69" t="str">
        <f>CONCATENATE("&lt;alt_gloss&gt;",'Word List'!G68,"&lt;/alt_gloss&gt;")</f>
        <v>&lt;alt_gloss&gt;&lt;/alt_gloss&gt;</v>
      </c>
      <c r="I69" t="str">
        <f>CONCATENATE("&lt;semantic_category&gt;",'Word List'!H68,"&lt;/semantic_category&gt;")</f>
        <v>&lt;semantic_category&gt;&lt;/semantic_category&gt;</v>
      </c>
      <c r="J69" t="s">
        <v>1</v>
      </c>
    </row>
    <row r="70" spans="1:10" ht="20.25">
      <c r="A70" t="s">
        <v>0</v>
      </c>
      <c r="B70" t="str">
        <f>CONCATENATE("&lt;entry&gt;",'Word List'!A69,"&lt;/entry&gt;")</f>
        <v>&lt;entry&gt;68&lt;/entry&gt;</v>
      </c>
      <c r="C70" t="str">
        <f>CONCATENATE("&lt;native_orthography&gt;",'Word List'!B69,"&lt;/native_orthography&gt;")</f>
        <v>&lt;native_orthography&gt;&lt;/native_orthography&gt;</v>
      </c>
      <c r="D70" t="str">
        <f>CONCATENATE("&lt;alt_native_orthography&gt;",'Word List'!C69,"&lt;/alt_native_orthography&gt;")</f>
        <v>&lt;alt_native_orthography&gt;&lt;/alt_native_orthography&gt;</v>
      </c>
      <c r="E70" t="str">
        <f>CONCATENATE("&lt;IPA_transcription&gt;",'Word List'!D69,"&lt;/IPA_transcription&gt;")</f>
        <v>&lt;IPA_transcription&gt;bòmá bùɔ̀mà dɛ́ímíní&lt;/IPA_transcription&gt;</v>
      </c>
      <c r="F70" t="str">
        <f>CONCATENATE("&lt;alt_IPA_transcription&gt;",'Word List'!E69,"&lt;/alt_IPA_transcription&gt;")</f>
        <v>&lt;alt_IPA_transcription&gt;&lt;/alt_IPA_transcription&gt;</v>
      </c>
      <c r="G70" t="str">
        <f>CONCATENATE("&lt;gloss&gt;",'Word List'!F69,"&lt;/gloss&gt;")</f>
        <v>&lt;gloss&gt;The chiefs that called Boma&lt;/gloss&gt;</v>
      </c>
      <c r="H70" t="str">
        <f>CONCATENATE("&lt;alt_gloss&gt;",'Word List'!G69,"&lt;/alt_gloss&gt;")</f>
        <v>&lt;alt_gloss&gt;&lt;/alt_gloss&gt;</v>
      </c>
      <c r="I70" t="str">
        <f>CONCATENATE("&lt;semantic_category&gt;",'Word List'!H69,"&lt;/semantic_category&gt;")</f>
        <v>&lt;semantic_category&gt;&lt;/semantic_category&gt;</v>
      </c>
      <c r="J70" t="s">
        <v>1</v>
      </c>
    </row>
    <row r="71" spans="1:10" ht="20.25">
      <c r="A71" t="s">
        <v>0</v>
      </c>
      <c r="B71" t="str">
        <f>CONCATENATE("&lt;entry&gt;",'Word List'!A70,"&lt;/entry&gt;")</f>
        <v>&lt;entry&gt;69&lt;/entry&gt;</v>
      </c>
      <c r="C71" t="str">
        <f>CONCATENATE("&lt;native_orthography&gt;",'Word List'!B70,"&lt;/native_orthography&gt;")</f>
        <v>&lt;native_orthography&gt;&lt;/native_orthography&gt;</v>
      </c>
      <c r="D71" t="str">
        <f>CONCATENATE("&lt;alt_native_orthography&gt;",'Word List'!C70,"&lt;/alt_native_orthography&gt;")</f>
        <v>&lt;alt_native_orthography&gt;&lt;/alt_native_orthography&gt;</v>
      </c>
      <c r="E71" t="str">
        <f>CONCATENATE("&lt;IPA_transcription&gt;",'Word List'!D70,"&lt;/IPA_transcription&gt;")</f>
        <v>&lt;IPA_transcription&gt;bòmá bùɔ̀mà dɛ́ímíní&lt;/IPA_transcription&gt;</v>
      </c>
      <c r="F71" t="str">
        <f>CONCATENATE("&lt;alt_IPA_transcription&gt;",'Word List'!E70,"&lt;/alt_IPA_transcription&gt;")</f>
        <v>&lt;alt_IPA_transcription&gt;&lt;/alt_IPA_transcription&gt;</v>
      </c>
      <c r="G71" t="str">
        <f>CONCATENATE("&lt;gloss&gt;",'Word List'!F70,"&lt;/gloss&gt;")</f>
        <v>&lt;gloss&gt;The chiefs that Boma called&lt;/gloss&gt;</v>
      </c>
      <c r="H71" t="str">
        <f>CONCATENATE("&lt;alt_gloss&gt;",'Word List'!G70,"&lt;/alt_gloss&gt;")</f>
        <v>&lt;alt_gloss&gt;&lt;/alt_gloss&gt;</v>
      </c>
      <c r="I71" t="str">
        <f>CONCATENATE("&lt;semantic_category&gt;",'Word List'!H70,"&lt;/semantic_category&gt;")</f>
        <v>&lt;semantic_category&gt;&lt;/semantic_category&gt;</v>
      </c>
      <c r="J71" t="s">
        <v>1</v>
      </c>
    </row>
    <row r="72" ht="20.25">
      <c r="A72" t="s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Patrick Jones</cp:lastModifiedBy>
  <dcterms:created xsi:type="dcterms:W3CDTF">2004-08-27T23:45:12Z</dcterms:created>
  <dcterms:modified xsi:type="dcterms:W3CDTF">2004-10-28T01:31:07Z</dcterms:modified>
  <cp:category/>
  <cp:version/>
  <cp:contentType/>
  <cp:contentStatus/>
</cp:coreProperties>
</file>